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3.62\profile\desktop\50251s\デスクトップ\"/>
    </mc:Choice>
  </mc:AlternateContent>
  <bookViews>
    <workbookView xWindow="120" yWindow="60" windowWidth="14955" windowHeight="8100"/>
  </bookViews>
  <sheets>
    <sheet name="申請用紙" sheetId="12" r:id="rId1"/>
  </sheets>
  <calcPr calcId="152511"/>
</workbook>
</file>

<file path=xl/calcChain.xml><?xml version="1.0" encoding="utf-8"?>
<calcChain xmlns="http://schemas.openxmlformats.org/spreadsheetml/2006/main">
  <c r="E28" i="12" l="1"/>
  <c r="F28" i="12"/>
  <c r="G28" i="12"/>
  <c r="H28" i="12"/>
  <c r="I28" i="12"/>
  <c r="J28" i="12"/>
  <c r="K28" i="12"/>
  <c r="L28" i="12"/>
  <c r="M28" i="12"/>
  <c r="N28" i="12"/>
  <c r="D28" i="12"/>
  <c r="C28" i="12"/>
  <c r="E23" i="12"/>
  <c r="F23" i="12"/>
  <c r="G23" i="12"/>
  <c r="H23" i="12"/>
  <c r="I23" i="12"/>
  <c r="J23" i="12"/>
  <c r="K23" i="12"/>
  <c r="L23" i="12"/>
  <c r="M23" i="12"/>
  <c r="N23" i="12"/>
  <c r="D23" i="12"/>
  <c r="C23" i="12"/>
  <c r="E14" i="12"/>
  <c r="F14" i="12"/>
  <c r="G14" i="12"/>
  <c r="H14" i="12"/>
  <c r="I14" i="12"/>
  <c r="J14" i="12"/>
  <c r="K14" i="12"/>
  <c r="L14" i="12"/>
  <c r="M14" i="12"/>
  <c r="N14" i="12"/>
  <c r="D14" i="12"/>
  <c r="C14" i="12"/>
  <c r="E11" i="12"/>
  <c r="F11" i="12"/>
  <c r="G11" i="12"/>
  <c r="H11" i="12"/>
  <c r="I11" i="12"/>
  <c r="J11" i="12"/>
  <c r="K11" i="12"/>
  <c r="L11" i="12"/>
  <c r="M11" i="12"/>
  <c r="N11" i="12"/>
  <c r="D11" i="12"/>
  <c r="C11" i="12"/>
  <c r="E8" i="12"/>
  <c r="F8" i="12"/>
  <c r="G8" i="12"/>
  <c r="H8" i="12"/>
  <c r="I8" i="12"/>
  <c r="J8" i="12"/>
  <c r="K8" i="12"/>
  <c r="L8" i="12"/>
  <c r="M8" i="12"/>
  <c r="N8" i="12"/>
  <c r="D8" i="12"/>
  <c r="C8" i="12"/>
  <c r="E5" i="12"/>
  <c r="F5" i="12"/>
  <c r="G5" i="12"/>
  <c r="H5" i="12"/>
  <c r="I5" i="12"/>
  <c r="J5" i="12"/>
  <c r="K5" i="12"/>
  <c r="L5" i="12"/>
  <c r="M5" i="12"/>
  <c r="N5" i="12"/>
  <c r="D5" i="12"/>
  <c r="C5" i="12"/>
  <c r="O28" i="12" l="1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C17" i="12"/>
  <c r="C27" i="12" s="1"/>
  <c r="D17" i="12"/>
  <c r="O17" i="12" s="1"/>
  <c r="E17" i="12"/>
  <c r="F17" i="12"/>
  <c r="G17" i="12"/>
  <c r="H17" i="12"/>
  <c r="H25" i="12" s="1"/>
  <c r="H27" i="12" s="1"/>
  <c r="I17" i="12"/>
  <c r="J17" i="12"/>
  <c r="K17" i="12"/>
  <c r="L17" i="12"/>
  <c r="L25" i="12" s="1"/>
  <c r="L27" i="12" s="1"/>
  <c r="M17" i="12"/>
  <c r="N17" i="12"/>
  <c r="O18" i="12"/>
  <c r="O19" i="12"/>
  <c r="C20" i="12"/>
  <c r="D20" i="12"/>
  <c r="E20" i="12"/>
  <c r="E25" i="12" s="1"/>
  <c r="E27" i="12" s="1"/>
  <c r="F20" i="12"/>
  <c r="G20" i="12"/>
  <c r="H20" i="12"/>
  <c r="I20" i="12"/>
  <c r="J20" i="12"/>
  <c r="K20" i="12"/>
  <c r="L20" i="12"/>
  <c r="M20" i="12"/>
  <c r="M25" i="12" s="1"/>
  <c r="M27" i="12" s="1"/>
  <c r="N20" i="12"/>
  <c r="O21" i="12"/>
  <c r="O22" i="12"/>
  <c r="O23" i="12"/>
  <c r="O24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C25" i="12" l="1"/>
  <c r="D25" i="12"/>
  <c r="D27" i="12" s="1"/>
  <c r="K25" i="12"/>
  <c r="K27" i="12" s="1"/>
  <c r="N25" i="12"/>
  <c r="N27" i="12" s="1"/>
  <c r="J25" i="12"/>
  <c r="J27" i="12" s="1"/>
  <c r="F25" i="12"/>
  <c r="F27" i="12" s="1"/>
  <c r="I25" i="12"/>
  <c r="I27" i="12" s="1"/>
  <c r="O26" i="12"/>
  <c r="O20" i="12"/>
  <c r="G25" i="12"/>
  <c r="O25" i="12" l="1"/>
  <c r="G27" i="12"/>
  <c r="O27" i="12" s="1"/>
</calcChain>
</file>

<file path=xl/sharedStrings.xml><?xml version="1.0" encoding="utf-8"?>
<sst xmlns="http://schemas.openxmlformats.org/spreadsheetml/2006/main" count="104" uniqueCount="82">
  <si>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</si>
  <si>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</si>
  <si>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</si>
  <si>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</si>
  <si>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</si>
  <si>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</si>
  <si>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</si>
  <si>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</si>
  <si>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</si>
  <si>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</si>
  <si>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</si>
  <si>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</si>
  <si>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年間合計</t>
  </si>
  <si>
    <t>電気</t>
  </si>
  <si>
    <t>金額：円</t>
  </si>
  <si>
    <t>都市ガス</t>
  </si>
  <si>
    <t>水道</t>
  </si>
  <si>
    <t>灯油</t>
  </si>
  <si>
    <t>ガソリン</t>
  </si>
  <si>
    <t>CO2：ｋｇ</t>
    <phoneticPr fontId="2"/>
  </si>
  <si>
    <t>ＬＰガス</t>
    <phoneticPr fontId="2"/>
  </si>
  <si>
    <t>×2.49</t>
    <phoneticPr fontId="2"/>
  </si>
  <si>
    <t>×2.32</t>
    <phoneticPr fontId="2"/>
  </si>
  <si>
    <t>軽油</t>
    <rPh sb="0" eb="2">
      <t>ケイユ</t>
    </rPh>
    <phoneticPr fontId="2"/>
  </si>
  <si>
    <t>　　年</t>
    <rPh sb="2" eb="3">
      <t>ネン</t>
    </rPh>
    <phoneticPr fontId="2"/>
  </si>
  <si>
    <t>×0.521</t>
    <phoneticPr fontId="2"/>
  </si>
  <si>
    <t>×2.21</t>
    <phoneticPr fontId="2"/>
  </si>
  <si>
    <t>×6.00</t>
    <phoneticPr fontId="2"/>
  </si>
  <si>
    <t>×0.36</t>
    <phoneticPr fontId="2"/>
  </si>
  <si>
    <t>×2.58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</si>
  <si>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</si>
  <si>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</si>
  <si>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</si>
  <si>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</si>
  <si>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</si>
  <si>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</si>
  <si>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</si>
  <si>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合計</t>
    <phoneticPr fontId="2"/>
  </si>
  <si>
    <t>（参考）</t>
    <rPh sb="1" eb="3">
      <t>サンコウ</t>
    </rPh>
    <phoneticPr fontId="2"/>
  </si>
  <si>
    <t>交通除く</t>
    <rPh sb="0" eb="2">
      <t>コウツウ</t>
    </rPh>
    <rPh sb="2" eb="3">
      <t>ノゾ</t>
    </rPh>
    <phoneticPr fontId="2"/>
  </si>
  <si>
    <t>年分環境家計簿</t>
    <rPh sb="0" eb="1">
      <t>ネン</t>
    </rPh>
    <rPh sb="1" eb="2">
      <t>フン</t>
    </rPh>
    <rPh sb="2" eb="4">
      <t>カンキョウ</t>
    </rPh>
    <rPh sb="4" eb="7">
      <t>カケイボ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</si>
  <si>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</si>
  <si>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</si>
  <si>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</si>
  <si>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人</t>
    <rPh sb="0" eb="1">
      <t>ニン</t>
    </rPh>
    <phoneticPr fontId="9"/>
  </si>
  <si>
    <t>室内ペット</t>
    <rPh sb="0" eb="2">
      <t>シツナイ</t>
    </rPh>
    <phoneticPr fontId="9"/>
  </si>
  <si>
    <t>頭</t>
    <rPh sb="0" eb="1">
      <t>トウ</t>
    </rPh>
    <phoneticPr fontId="9"/>
  </si>
  <si>
    <t>　１．ほとんど不在（誰もいない）</t>
    <rPh sb="7" eb="9">
      <t>フザイ</t>
    </rPh>
    <rPh sb="10" eb="11">
      <t>ダレ</t>
    </rPh>
    <phoneticPr fontId="9"/>
  </si>
  <si>
    <t>２．１０年以上前に製造されたものが多い</t>
    <phoneticPr fontId="9"/>
  </si>
  <si>
    <t>　　１．IHを使用している</t>
    <phoneticPr fontId="9"/>
  </si>
  <si>
    <t>人　　うち６５歳以上</t>
    <phoneticPr fontId="9"/>
  </si>
  <si>
    <t>台</t>
    <rPh sb="0" eb="1">
      <t>ダイ</t>
    </rPh>
    <phoneticPr fontId="2"/>
  </si>
  <si>
    <t>電気自動車</t>
    <rPh sb="0" eb="2">
      <t>デンキ</t>
    </rPh>
    <rPh sb="2" eb="5">
      <t>ジドウシャ</t>
    </rPh>
    <phoneticPr fontId="2"/>
  </si>
  <si>
    <t>（内：ハイブリッド車</t>
  </si>
  <si>
    <t>・照明</t>
    <rPh sb="1" eb="3">
      <t>ショウメイ</t>
    </rPh>
    <phoneticPr fontId="2"/>
  </si>
  <si>
    <t>・エアコン</t>
    <phoneticPr fontId="2"/>
  </si>
  <si>
    <t>・冷蔵庫</t>
    <rPh sb="1" eb="4">
      <t>レイゾウコ</t>
    </rPh>
    <phoneticPr fontId="2"/>
  </si>
  <si>
    <t>・キッチン</t>
    <phoneticPr fontId="2"/>
  </si>
  <si>
    <t>太陽光発電</t>
    <rPh sb="0" eb="2">
      <t>タイヨウ</t>
    </rPh>
    <rPh sb="2" eb="3">
      <t>ヒカリ</t>
    </rPh>
    <rPh sb="3" eb="5">
      <t>ハツデン</t>
    </rPh>
    <phoneticPr fontId="2"/>
  </si>
  <si>
    <t>　　●住居の区分</t>
    <rPh sb="3" eb="5">
      <t>ジュウキョ</t>
    </rPh>
    <rPh sb="6" eb="8">
      <t>クブン</t>
    </rPh>
    <phoneticPr fontId="9"/>
  </si>
  <si>
    <t>　　●同居している家族</t>
    <rPh sb="3" eb="5">
      <t>ドウキョ</t>
    </rPh>
    <rPh sb="9" eb="11">
      <t>カゾク</t>
    </rPh>
    <phoneticPr fontId="9"/>
  </si>
  <si>
    <t>　　●平日昼間の自宅状況</t>
    <rPh sb="3" eb="5">
      <t>ヘイジツ</t>
    </rPh>
    <rPh sb="5" eb="7">
      <t>ヒルマ</t>
    </rPh>
    <rPh sb="8" eb="10">
      <t>ジタク</t>
    </rPh>
    <rPh sb="10" eb="12">
      <t>ジョウキョウ</t>
    </rPh>
    <phoneticPr fontId="9"/>
  </si>
  <si>
    <t>　　●使用機器の状況</t>
    <rPh sb="3" eb="5">
      <t>シヨウ</t>
    </rPh>
    <rPh sb="5" eb="7">
      <t>キキ</t>
    </rPh>
    <rPh sb="8" eb="10">
      <t>ジョウキョウ</t>
    </rPh>
    <phoneticPr fontId="9"/>
  </si>
  <si>
    <t>　　●自動車の保有台数　</t>
    <rPh sb="3" eb="6">
      <t>ジドウシャ</t>
    </rPh>
    <rPh sb="7" eb="9">
      <t>ホユウ</t>
    </rPh>
    <rPh sb="9" eb="11">
      <t>ダイスウ</t>
    </rPh>
    <phoneticPr fontId="9"/>
  </si>
  <si>
    <t>下野市環境家計簿</t>
    <rPh sb="0" eb="2">
      <t>シモツケ</t>
    </rPh>
    <rPh sb="2" eb="3">
      <t>シ</t>
    </rPh>
    <rPh sb="3" eb="5">
      <t>カンキョウ</t>
    </rPh>
    <rPh sb="5" eb="8">
      <t>カケイボ</t>
    </rPh>
    <phoneticPr fontId="2"/>
  </si>
  <si>
    <t>使用量 (L)</t>
    <phoneticPr fontId="2"/>
  </si>
  <si>
    <t>使用量 （ｋWｈ）</t>
    <phoneticPr fontId="2"/>
  </si>
  <si>
    <r>
      <t>使用量 （ｍ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）</t>
    </r>
    <phoneticPr fontId="2"/>
  </si>
  <si>
    <r>
      <t>使用量 （ｍ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）</t>
    </r>
    <phoneticPr fontId="2"/>
  </si>
  <si>
    <t>※以下の項目も記入下さい。</t>
    <rPh sb="1" eb="3">
      <t>イカ</t>
    </rPh>
    <rPh sb="4" eb="6">
      <t>コウモク</t>
    </rPh>
    <rPh sb="7" eb="9">
      <t>キニュウ</t>
    </rPh>
    <rPh sb="9" eb="10">
      <t>クダ</t>
    </rPh>
    <phoneticPr fontId="2"/>
  </si>
  <si>
    <t>　　１．設置している</t>
    <rPh sb="4" eb="6">
      <t>セッチ</t>
    </rPh>
    <phoneticPr fontId="9"/>
  </si>
  <si>
    <t>　　　　( 自家消費 ・ その他 )</t>
    <phoneticPr fontId="2"/>
  </si>
  <si>
    <t>２．設置していない</t>
    <rPh sb="2" eb="4">
      <t>セッチ</t>
    </rPh>
    <phoneticPr fontId="2"/>
  </si>
  <si>
    <t>１．一戸建て</t>
    <rPh sb="2" eb="4">
      <t>イッコ</t>
    </rPh>
    <rPh sb="4" eb="5">
      <t>ダ</t>
    </rPh>
    <phoneticPr fontId="9"/>
  </si>
  <si>
    <t>２．アパート・マンション</t>
    <phoneticPr fontId="9"/>
  </si>
  <si>
    <t>　２．ほぼ誰かが居る</t>
    <phoneticPr fontId="9"/>
  </si>
  <si>
    <t>　１．ほとんどLED化している</t>
    <phoneticPr fontId="9"/>
  </si>
  <si>
    <t>２．LEDは無い、または少ない</t>
    <phoneticPr fontId="9"/>
  </si>
  <si>
    <t>　１．１０年以内に製造されたものが多い</t>
    <phoneticPr fontId="9"/>
  </si>
  <si>
    <t>２．１０年以上前に製造されたものが多い</t>
    <rPh sb="4" eb="7">
      <t>ネンイジョウ</t>
    </rPh>
    <rPh sb="7" eb="8">
      <t>マエ</t>
    </rPh>
    <rPh sb="9" eb="11">
      <t>セイゾウ</t>
    </rPh>
    <rPh sb="17" eb="18">
      <t>オオ</t>
    </rPh>
    <phoneticPr fontId="9"/>
  </si>
  <si>
    <t>２．ガスコンロを使用している</t>
    <phoneticPr fontId="9"/>
  </si>
  <si>
    <t>　　●”断熱のリフォーム”など、既に実施した省エネ内容があれば記入願います</t>
    <rPh sb="4" eb="6">
      <t>ダンネツ</t>
    </rPh>
    <rPh sb="16" eb="17">
      <t>スデ</t>
    </rPh>
    <rPh sb="18" eb="20">
      <t>ジッシ</t>
    </rPh>
    <rPh sb="22" eb="23">
      <t>ショウ</t>
    </rPh>
    <rPh sb="25" eb="27">
      <t>ナイヨウ</t>
    </rPh>
    <rPh sb="31" eb="33">
      <t>キニュウ</t>
    </rPh>
    <rPh sb="33" eb="3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</si>
</sst>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0.00_ "/>
    <numFmt numFmtId="177" formatCode="#,##0_);[Red]\(#,##0\)"/>
    <numFmt numFmtId="178" formatCode="0.0_);[Red]\(0.0\)"/>
    <numFmt numFmtId="179" formatCode="0.0_ 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>
      <alignment vertical="center"/>
    </xf>
  </cellStyleXfs>
  <cellXfs count="89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9" fontId="0" fillId="0" borderId="37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77" fontId="0" fillId="2" borderId="20" xfId="0" applyNumberFormat="1" applyFill="1" applyBorder="1" applyAlignment="1">
      <alignment vertical="center"/>
    </xf>
    <xf numFmtId="177" fontId="0" fillId="2" borderId="21" xfId="0" applyNumberFormat="1" applyFill="1" applyBorder="1" applyAlignment="1">
      <alignment vertical="center"/>
    </xf>
    <xf numFmtId="177" fontId="0" fillId="2" borderId="22" xfId="0" applyNumberFormat="1" applyFill="1" applyBorder="1" applyAlignment="1">
      <alignment vertical="center"/>
    </xf>
    <xf numFmtId="177" fontId="0" fillId="2" borderId="23" xfId="0" applyNumberFormat="1" applyFill="1" applyBorder="1" applyAlignment="1">
      <alignment vertical="center"/>
    </xf>
    <xf numFmtId="5" fontId="0" fillId="0" borderId="4" xfId="0" applyNumberFormat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5" fontId="0" fillId="2" borderId="20" xfId="0" applyNumberFormat="1" applyFill="1" applyBorder="1" applyAlignment="1">
      <alignment vertical="center"/>
    </xf>
    <xf numFmtId="5" fontId="0" fillId="2" borderId="21" xfId="0" applyNumberFormat="1" applyFill="1" applyBorder="1" applyAlignment="1">
      <alignment vertical="center"/>
    </xf>
    <xf numFmtId="5" fontId="0" fillId="2" borderId="23" xfId="0" applyNumberForma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79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5" fontId="0" fillId="0" borderId="11" xfId="0" applyNumberFormat="1" applyBorder="1" applyAlignment="1">
      <alignment vertical="center"/>
    </xf>
    <xf numFmtId="5" fontId="0" fillId="0" borderId="7" xfId="0" applyNumberFormat="1" applyBorder="1" applyAlignment="1">
      <alignment vertical="center"/>
    </xf>
    <xf numFmtId="5" fontId="0" fillId="0" borderId="5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5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36" xfId="0" applyNumberFormat="1" applyBorder="1" applyAlignment="1">
      <alignment vertical="center"/>
    </xf>
    <xf numFmtId="179" fontId="0" fillId="0" borderId="38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0" fontId="0" fillId="4" borderId="51" xfId="0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" borderId="41" xfId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3" borderId="48" xfId="1" applyFont="1" applyFill="1" applyBorder="1" applyAlignment="1" applyProtection="1">
      <alignment horizontal="center" vertical="center"/>
      <protection locked="0"/>
    </xf>
    <xf numFmtId="0" fontId="10" fillId="0" borderId="49" xfId="1" applyFont="1" applyBorder="1" applyAlignment="1">
      <alignment vertical="center"/>
    </xf>
    <xf numFmtId="0" fontId="10" fillId="0" borderId="50" xfId="1" applyFont="1" applyBorder="1" applyAlignment="1">
      <alignment vertical="center"/>
    </xf>
    <xf numFmtId="0" fontId="10" fillId="3" borderId="41" xfId="1" applyFont="1" applyFill="1" applyBorder="1" applyAlignment="1">
      <alignment vertical="center"/>
    </xf>
    <xf numFmtId="0" fontId="10" fillId="3" borderId="46" xfId="1" applyFont="1" applyFill="1" applyBorder="1" applyAlignment="1" applyProtection="1">
      <alignment vertical="center"/>
      <protection locked="0"/>
    </xf>
    <xf numFmtId="0" fontId="10" fillId="0" borderId="49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1" fillId="3" borderId="41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5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46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5" fontId="10" fillId="4" borderId="52" xfId="0" applyNumberFormat="1" applyFont="1" applyFill="1" applyBorder="1" applyAlignment="1">
      <alignment vertical="center"/>
    </xf>
    <xf numFmtId="0" fontId="10" fillId="4" borderId="47" xfId="0" applyFont="1" applyFill="1" applyBorder="1" applyAlignment="1">
      <alignment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22" workbookViewId="0">
      <selection activeCell="A42" sqref="A42"/>
    </sheetView>
  </sheetViews>
  <sheetFormatPr defaultRowHeight="13.5"/>
  <cols>
    <col min="1" max="1" width="9" style="12"/>
    <col min="2" max="2" width="15.125" style="11" bestFit="1" customWidth="1"/>
    <col min="3" max="3" width="12.625" style="11" customWidth="1"/>
    <col min="4" max="4" width="9.625" style="11" customWidth="1"/>
    <col min="5" max="10" width="9" style="11"/>
    <col min="11" max="11" width="9.5" style="11" bestFit="1" customWidth="1"/>
    <col min="12" max="12" width="9" style="11"/>
    <col min="13" max="13" width="10" style="11" customWidth="1"/>
    <col min="14" max="14" width="9.5" style="11" customWidth="1"/>
    <col min="15" max="15" width="11" style="11" customWidth="1"/>
    <col min="16" max="16" width="2.375" style="11" customWidth="1"/>
    <col min="17" max="17" width="6" style="11" customWidth="1"/>
    <col min="18" max="18" width="5" style="11" customWidth="1"/>
    <col min="19" max="16384" width="9" style="11"/>
  </cols>
  <sheetData>
    <row r="1" spans="1:15" ht="19.5" thickBot="1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O1" s="10"/>
    </row>
    <row r="2" spans="1:15" ht="17.25" customHeight="1" thickBot="1">
      <c r="A2" s="60"/>
      <c r="B2" s="11" t="s">
        <v>40</v>
      </c>
      <c r="E2" s="11" t="s">
        <v>41</v>
      </c>
      <c r="F2" s="82"/>
      <c r="G2" s="84"/>
      <c r="H2" s="11" t="s">
        <v>42</v>
      </c>
      <c r="I2" s="82"/>
      <c r="J2" s="83"/>
      <c r="K2" s="84"/>
      <c r="L2" s="11" t="s">
        <v>43</v>
      </c>
      <c r="M2" s="82"/>
      <c r="N2" s="83"/>
      <c r="O2" s="84"/>
    </row>
    <row r="3" spans="1:15" s="8" customFormat="1" ht="15" customHeight="1">
      <c r="A3" s="9" t="s">
        <v>24</v>
      </c>
      <c r="B3" s="2"/>
      <c r="C3" s="3" t="s">
        <v>8</v>
      </c>
      <c r="D3" s="4" t="s">
        <v>9</v>
      </c>
      <c r="E3" s="4" t="s">
        <v>10</v>
      </c>
      <c r="F3" s="5" t="s">
        <v>11</v>
      </c>
      <c r="G3" s="6" t="s">
        <v>0</v>
      </c>
      <c r="H3" s="6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7" t="s">
        <v>12</v>
      </c>
    </row>
    <row r="4" spans="1:15" ht="15" customHeight="1">
      <c r="A4" s="13" t="s">
        <v>30</v>
      </c>
      <c r="B4" s="14" t="s">
        <v>66</v>
      </c>
      <c r="C4" s="15"/>
      <c r="D4" s="16"/>
      <c r="E4" s="16"/>
      <c r="F4" s="17"/>
      <c r="G4" s="16"/>
      <c r="H4" s="16"/>
      <c r="I4" s="16"/>
      <c r="J4" s="16"/>
      <c r="K4" s="16"/>
      <c r="L4" s="16"/>
      <c r="M4" s="16"/>
      <c r="N4" s="18"/>
      <c r="O4" s="19">
        <f t="shared" ref="O4:O9" si="0">SUM(C4:N4)</f>
        <v>0</v>
      </c>
    </row>
    <row r="5" spans="1:15" ht="15" customHeight="1">
      <c r="A5" s="20" t="s">
        <v>13</v>
      </c>
      <c r="B5" s="21" t="s">
        <v>19</v>
      </c>
      <c r="C5" s="22">
        <f>C4*0.521</f>
        <v>0</v>
      </c>
      <c r="D5" s="23">
        <f>D4*0.521</f>
        <v>0</v>
      </c>
      <c r="E5" s="23">
        <f t="shared" ref="E5:N5" si="1">E4*0.521</f>
        <v>0</v>
      </c>
      <c r="F5" s="23">
        <f t="shared" si="1"/>
        <v>0</v>
      </c>
      <c r="G5" s="23">
        <f t="shared" si="1"/>
        <v>0</v>
      </c>
      <c r="H5" s="23">
        <f t="shared" si="1"/>
        <v>0</v>
      </c>
      <c r="I5" s="23">
        <f t="shared" si="1"/>
        <v>0</v>
      </c>
      <c r="J5" s="23">
        <f t="shared" si="1"/>
        <v>0</v>
      </c>
      <c r="K5" s="23">
        <f t="shared" si="1"/>
        <v>0</v>
      </c>
      <c r="L5" s="23">
        <f t="shared" si="1"/>
        <v>0</v>
      </c>
      <c r="M5" s="23">
        <f t="shared" si="1"/>
        <v>0</v>
      </c>
      <c r="N5" s="23">
        <f t="shared" si="1"/>
        <v>0</v>
      </c>
      <c r="O5" s="24">
        <f t="shared" si="0"/>
        <v>0</v>
      </c>
    </row>
    <row r="6" spans="1:15" ht="15" customHeight="1">
      <c r="A6" s="25" t="s">
        <v>25</v>
      </c>
      <c r="B6" s="26" t="s">
        <v>14</v>
      </c>
      <c r="C6" s="27"/>
      <c r="D6" s="28"/>
      <c r="E6" s="28"/>
      <c r="F6" s="29"/>
      <c r="G6" s="28"/>
      <c r="H6" s="28"/>
      <c r="I6" s="28"/>
      <c r="J6" s="28"/>
      <c r="K6" s="28"/>
      <c r="L6" s="28"/>
      <c r="M6" s="28"/>
      <c r="N6" s="30"/>
      <c r="O6" s="31">
        <f t="shared" si="0"/>
        <v>0</v>
      </c>
    </row>
    <row r="7" spans="1:15" ht="15" customHeight="1">
      <c r="A7" s="13" t="s">
        <v>31</v>
      </c>
      <c r="B7" s="14" t="s">
        <v>67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19">
        <f t="shared" si="0"/>
        <v>0</v>
      </c>
    </row>
    <row r="8" spans="1:15" ht="15" customHeight="1">
      <c r="A8" s="20" t="s">
        <v>15</v>
      </c>
      <c r="B8" s="21" t="s">
        <v>19</v>
      </c>
      <c r="C8" s="22">
        <f>C7*2.21</f>
        <v>0</v>
      </c>
      <c r="D8" s="23">
        <f>D7*2.21</f>
        <v>0</v>
      </c>
      <c r="E8" s="23">
        <f t="shared" ref="E8:N8" si="2">E7*2.21</f>
        <v>0</v>
      </c>
      <c r="F8" s="23">
        <f t="shared" si="2"/>
        <v>0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3">
        <f t="shared" si="2"/>
        <v>0</v>
      </c>
      <c r="O8" s="24">
        <f t="shared" si="0"/>
        <v>0</v>
      </c>
    </row>
    <row r="9" spans="1:15" ht="15" customHeight="1">
      <c r="A9" s="25" t="s">
        <v>26</v>
      </c>
      <c r="B9" s="26" t="s">
        <v>14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1">
        <f t="shared" si="0"/>
        <v>0</v>
      </c>
    </row>
    <row r="10" spans="1:15" ht="15" customHeight="1">
      <c r="A10" s="20" t="s">
        <v>32</v>
      </c>
      <c r="B10" s="14" t="s">
        <v>67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9">
        <f t="shared" ref="O10:O24" si="3">SUM(C10:N10)</f>
        <v>0</v>
      </c>
    </row>
    <row r="11" spans="1:15" ht="15" customHeight="1">
      <c r="A11" s="20" t="s">
        <v>20</v>
      </c>
      <c r="B11" s="21" t="s">
        <v>19</v>
      </c>
      <c r="C11" s="22">
        <f>C10*6</f>
        <v>0</v>
      </c>
      <c r="D11" s="23">
        <f>D10*6</f>
        <v>0</v>
      </c>
      <c r="E11" s="23">
        <f t="shared" ref="E11:N11" si="4">E10*6</f>
        <v>0</v>
      </c>
      <c r="F11" s="23">
        <f t="shared" si="4"/>
        <v>0</v>
      </c>
      <c r="G11" s="23">
        <f t="shared" si="4"/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3"/>
        <v>0</v>
      </c>
    </row>
    <row r="12" spans="1:15" ht="15" customHeight="1">
      <c r="A12" s="38" t="s">
        <v>27</v>
      </c>
      <c r="B12" s="26" t="s">
        <v>14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1">
        <f t="shared" si="3"/>
        <v>0</v>
      </c>
    </row>
    <row r="13" spans="1:15" ht="15" customHeight="1">
      <c r="A13" s="13" t="s">
        <v>33</v>
      </c>
      <c r="B13" s="14" t="s">
        <v>68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19">
        <f t="shared" si="3"/>
        <v>0</v>
      </c>
    </row>
    <row r="14" spans="1:15" ht="15" customHeight="1">
      <c r="A14" s="20" t="s">
        <v>16</v>
      </c>
      <c r="B14" s="21" t="s">
        <v>19</v>
      </c>
      <c r="C14" s="22">
        <f>C13*0.36</f>
        <v>0</v>
      </c>
      <c r="D14" s="23">
        <f>D13*0.36</f>
        <v>0</v>
      </c>
      <c r="E14" s="23">
        <f t="shared" ref="E14:N14" si="5">E13*0.36</f>
        <v>0</v>
      </c>
      <c r="F14" s="23">
        <f t="shared" si="5"/>
        <v>0</v>
      </c>
      <c r="G14" s="23">
        <f t="shared" si="5"/>
        <v>0</v>
      </c>
      <c r="H14" s="23">
        <f t="shared" si="5"/>
        <v>0</v>
      </c>
      <c r="I14" s="23">
        <f t="shared" si="5"/>
        <v>0</v>
      </c>
      <c r="J14" s="23">
        <f t="shared" si="5"/>
        <v>0</v>
      </c>
      <c r="K14" s="23">
        <f t="shared" si="5"/>
        <v>0</v>
      </c>
      <c r="L14" s="23">
        <f t="shared" si="5"/>
        <v>0</v>
      </c>
      <c r="M14" s="23">
        <f t="shared" si="5"/>
        <v>0</v>
      </c>
      <c r="N14" s="23">
        <f t="shared" si="5"/>
        <v>0</v>
      </c>
      <c r="O14" s="24">
        <f t="shared" si="3"/>
        <v>0</v>
      </c>
    </row>
    <row r="15" spans="1:15" ht="15" customHeight="1">
      <c r="A15" s="25" t="s">
        <v>28</v>
      </c>
      <c r="B15" s="26" t="s">
        <v>14</v>
      </c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1">
        <f t="shared" si="3"/>
        <v>0</v>
      </c>
    </row>
    <row r="16" spans="1:15" ht="15" customHeight="1">
      <c r="A16" s="13" t="s">
        <v>34</v>
      </c>
      <c r="B16" s="14" t="s">
        <v>65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19">
        <f t="shared" si="3"/>
        <v>0</v>
      </c>
    </row>
    <row r="17" spans="1:15" ht="15" customHeight="1">
      <c r="A17" s="20" t="s">
        <v>17</v>
      </c>
      <c r="B17" s="21" t="s">
        <v>19</v>
      </c>
      <c r="C17" s="39">
        <f>C16*2.49</f>
        <v>0</v>
      </c>
      <c r="D17" s="23">
        <f>D16*2.49</f>
        <v>0</v>
      </c>
      <c r="E17" s="23">
        <f t="shared" ref="E17:M17" si="6">E16*2.49</f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3">
        <f>N16*2.49</f>
        <v>0</v>
      </c>
      <c r="O17" s="24">
        <f t="shared" si="3"/>
        <v>0</v>
      </c>
    </row>
    <row r="18" spans="1:15" ht="15" customHeight="1">
      <c r="A18" s="25" t="s">
        <v>21</v>
      </c>
      <c r="B18" s="26" t="s">
        <v>14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1">
        <f t="shared" si="3"/>
        <v>0</v>
      </c>
    </row>
    <row r="19" spans="1:15" ht="15" customHeight="1">
      <c r="A19" s="13" t="s">
        <v>35</v>
      </c>
      <c r="B19" s="14" t="s">
        <v>65</v>
      </c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19">
        <f t="shared" si="3"/>
        <v>0</v>
      </c>
    </row>
    <row r="20" spans="1:15" ht="15" customHeight="1">
      <c r="A20" s="20" t="s">
        <v>18</v>
      </c>
      <c r="B20" s="21" t="s">
        <v>19</v>
      </c>
      <c r="C20" s="39">
        <f>C19*2.32</f>
        <v>0</v>
      </c>
      <c r="D20" s="23">
        <f>D19*2.32</f>
        <v>0</v>
      </c>
      <c r="E20" s="23">
        <f t="shared" ref="E20:M20" si="7">E19*2.32</f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>N19*2.32</f>
        <v>0</v>
      </c>
      <c r="O20" s="24">
        <f t="shared" si="3"/>
        <v>0</v>
      </c>
    </row>
    <row r="21" spans="1:15" ht="15" customHeight="1">
      <c r="A21" s="25" t="s">
        <v>22</v>
      </c>
      <c r="B21" s="26" t="s">
        <v>14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1">
        <f t="shared" si="3"/>
        <v>0</v>
      </c>
    </row>
    <row r="22" spans="1:15" ht="15" customHeight="1">
      <c r="A22" s="20" t="s">
        <v>36</v>
      </c>
      <c r="B22" s="40" t="s">
        <v>65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19">
        <f t="shared" si="3"/>
        <v>0</v>
      </c>
    </row>
    <row r="23" spans="1:15" ht="15" customHeight="1">
      <c r="A23" s="20" t="s">
        <v>23</v>
      </c>
      <c r="B23" s="21" t="s">
        <v>19</v>
      </c>
      <c r="C23" s="22">
        <f>C22*2.58</f>
        <v>0</v>
      </c>
      <c r="D23" s="23">
        <f>D22*2.58</f>
        <v>0</v>
      </c>
      <c r="E23" s="23">
        <f t="shared" ref="E23:N23" si="8">E22*2.58</f>
        <v>0</v>
      </c>
      <c r="F23" s="23">
        <f t="shared" si="8"/>
        <v>0</v>
      </c>
      <c r="G23" s="23">
        <f t="shared" si="8"/>
        <v>0</v>
      </c>
      <c r="H23" s="23">
        <f t="shared" si="8"/>
        <v>0</v>
      </c>
      <c r="I23" s="23">
        <f t="shared" si="8"/>
        <v>0</v>
      </c>
      <c r="J23" s="23">
        <f t="shared" si="8"/>
        <v>0</v>
      </c>
      <c r="K23" s="23">
        <f t="shared" si="8"/>
        <v>0</v>
      </c>
      <c r="L23" s="23">
        <f t="shared" si="8"/>
        <v>0</v>
      </c>
      <c r="M23" s="23">
        <f t="shared" si="8"/>
        <v>0</v>
      </c>
      <c r="N23" s="23">
        <f t="shared" si="8"/>
        <v>0</v>
      </c>
      <c r="O23" s="24">
        <f t="shared" si="3"/>
        <v>0</v>
      </c>
    </row>
    <row r="24" spans="1:15" ht="15" customHeight="1" thickBot="1">
      <c r="A24" s="41" t="s">
        <v>29</v>
      </c>
      <c r="B24" s="42" t="s">
        <v>14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1">
        <f t="shared" si="3"/>
        <v>0</v>
      </c>
    </row>
    <row r="25" spans="1:15" ht="15" customHeight="1">
      <c r="A25" s="43" t="s">
        <v>37</v>
      </c>
      <c r="B25" s="44" t="s">
        <v>19</v>
      </c>
      <c r="C25" s="45">
        <f>C5+C8+C11+C14+C17+C20+C23</f>
        <v>0</v>
      </c>
      <c r="D25" s="46">
        <f>D5+D8+D11+C14+D17+D20+D23</f>
        <v>0</v>
      </c>
      <c r="E25" s="46">
        <f t="shared" ref="E25:M25" si="9">E5+E8+E11+D14+E17+E20+E23</f>
        <v>0</v>
      </c>
      <c r="F25" s="46">
        <f t="shared" si="9"/>
        <v>0</v>
      </c>
      <c r="G25" s="46">
        <f t="shared" si="9"/>
        <v>0</v>
      </c>
      <c r="H25" s="46">
        <f t="shared" si="9"/>
        <v>0</v>
      </c>
      <c r="I25" s="46">
        <f t="shared" si="9"/>
        <v>0</v>
      </c>
      <c r="J25" s="46">
        <f t="shared" si="9"/>
        <v>0</v>
      </c>
      <c r="K25" s="46">
        <f t="shared" si="9"/>
        <v>0</v>
      </c>
      <c r="L25" s="46">
        <f t="shared" si="9"/>
        <v>0</v>
      </c>
      <c r="M25" s="46">
        <f t="shared" si="9"/>
        <v>0</v>
      </c>
      <c r="N25" s="46">
        <f>N5+N8+N11+N14+N17+N20+N23</f>
        <v>0</v>
      </c>
      <c r="O25" s="47">
        <f>SUM(C25:N25)</f>
        <v>0</v>
      </c>
    </row>
    <row r="26" spans="1:15" ht="15" customHeight="1" thickBot="1">
      <c r="A26" s="48"/>
      <c r="B26" s="42" t="s">
        <v>14</v>
      </c>
      <c r="C26" s="49">
        <f>C6+C9+C12+C15+C18+C21+C24</f>
        <v>0</v>
      </c>
      <c r="D26" s="50">
        <f>D6+D9+D12+D15+D18+D21+D24</f>
        <v>0</v>
      </c>
      <c r="E26" s="50">
        <f t="shared" ref="E26:M26" si="10">E6+E9+E12+E15+E18+E21+E24</f>
        <v>0</v>
      </c>
      <c r="F26" s="50">
        <f t="shared" si="10"/>
        <v>0</v>
      </c>
      <c r="G26" s="50">
        <f t="shared" si="10"/>
        <v>0</v>
      </c>
      <c r="H26" s="50">
        <f t="shared" si="10"/>
        <v>0</v>
      </c>
      <c r="I26" s="50">
        <f t="shared" si="10"/>
        <v>0</v>
      </c>
      <c r="J26" s="50">
        <f t="shared" si="10"/>
        <v>0</v>
      </c>
      <c r="K26" s="50">
        <f t="shared" si="10"/>
        <v>0</v>
      </c>
      <c r="L26" s="50">
        <f t="shared" si="10"/>
        <v>0</v>
      </c>
      <c r="M26" s="50">
        <f t="shared" si="10"/>
        <v>0</v>
      </c>
      <c r="N26" s="50">
        <f>N6+N9+N12+N15+N18+N21+N24</f>
        <v>0</v>
      </c>
      <c r="O26" s="51">
        <f>SUM(C26:N26)</f>
        <v>0</v>
      </c>
    </row>
    <row r="27" spans="1:15" ht="15" customHeight="1">
      <c r="A27" s="43" t="s">
        <v>38</v>
      </c>
      <c r="B27" s="44" t="s">
        <v>19</v>
      </c>
      <c r="C27" s="55">
        <f>C5+C8+C11+C14+C17</f>
        <v>0</v>
      </c>
      <c r="D27" s="46">
        <f>D7+D10+D13+C16+D19+D22+D25</f>
        <v>0</v>
      </c>
      <c r="E27" s="46">
        <f t="shared" ref="E27" si="11">E7+E10+E13+D16+E19+E22+E25</f>
        <v>0</v>
      </c>
      <c r="F27" s="46">
        <f t="shared" ref="F27" si="12">F7+F10+F13+E16+F19+F22+F25</f>
        <v>0</v>
      </c>
      <c r="G27" s="46">
        <f t="shared" ref="G27" si="13">G7+G10+G13+F16+G19+G22+G25</f>
        <v>0</v>
      </c>
      <c r="H27" s="46">
        <f t="shared" ref="H27" si="14">H7+H10+H13+G16+H19+H22+H25</f>
        <v>0</v>
      </c>
      <c r="I27" s="46">
        <f t="shared" ref="I27" si="15">I7+I10+I13+H16+I19+I22+I25</f>
        <v>0</v>
      </c>
      <c r="J27" s="46">
        <f t="shared" ref="J27" si="16">J7+J10+J13+I16+J19+J22+J25</f>
        <v>0</v>
      </c>
      <c r="K27" s="46">
        <f t="shared" ref="K27" si="17">K7+K10+K13+J16+K19+K22+K25</f>
        <v>0</v>
      </c>
      <c r="L27" s="46">
        <f t="shared" ref="L27" si="18">L7+L10+L13+K16+L19+L22+L25</f>
        <v>0</v>
      </c>
      <c r="M27" s="46">
        <f t="shared" ref="M27" si="19">M7+M10+M13+L16+M19+M22+M25</f>
        <v>0</v>
      </c>
      <c r="N27" s="46">
        <f>N7+N10+N13+N16+N19+N22+N25</f>
        <v>0</v>
      </c>
      <c r="O27" s="47">
        <f>SUM(C27:N27)</f>
        <v>0</v>
      </c>
    </row>
    <row r="28" spans="1:15" ht="15" customHeight="1" thickBot="1">
      <c r="A28" s="48" t="s">
        <v>39</v>
      </c>
      <c r="B28" s="42" t="s">
        <v>14</v>
      </c>
      <c r="C28" s="56">
        <f>C6+C9+C12+C15+C18</f>
        <v>0</v>
      </c>
      <c r="D28" s="57">
        <f t="shared" ref="D28:N28" si="20">D6+D9+D12+D15+D18</f>
        <v>0</v>
      </c>
      <c r="E28" s="59">
        <f t="shared" si="20"/>
        <v>0</v>
      </c>
      <c r="F28" s="59">
        <f t="shared" si="20"/>
        <v>0</v>
      </c>
      <c r="G28" s="59">
        <f t="shared" si="20"/>
        <v>0</v>
      </c>
      <c r="H28" s="59">
        <f t="shared" si="20"/>
        <v>0</v>
      </c>
      <c r="I28" s="59">
        <f t="shared" si="20"/>
        <v>0</v>
      </c>
      <c r="J28" s="59">
        <f t="shared" si="20"/>
        <v>0</v>
      </c>
      <c r="K28" s="59">
        <f t="shared" si="20"/>
        <v>0</v>
      </c>
      <c r="L28" s="59">
        <f t="shared" si="20"/>
        <v>0</v>
      </c>
      <c r="M28" s="59">
        <f t="shared" si="20"/>
        <v>0</v>
      </c>
      <c r="N28" s="58">
        <f t="shared" si="20"/>
        <v>0</v>
      </c>
      <c r="O28" s="51">
        <f>SUM(C28:N28)</f>
        <v>0</v>
      </c>
    </row>
    <row r="29" spans="1:15" ht="7.5" customHeight="1">
      <c r="C29" s="52"/>
      <c r="D29" s="52"/>
      <c r="E29" s="53"/>
      <c r="G29" s="52"/>
    </row>
    <row r="30" spans="1:15" ht="15.95" customHeight="1">
      <c r="A30" s="85" t="s">
        <v>69</v>
      </c>
      <c r="B30" s="85"/>
      <c r="C30" s="85"/>
      <c r="D30" s="52"/>
      <c r="E30" s="53"/>
    </row>
    <row r="31" spans="1:15" ht="15.95" customHeight="1">
      <c r="A31" s="61" t="s">
        <v>59</v>
      </c>
      <c r="B31" s="61"/>
      <c r="C31" s="62"/>
      <c r="D31" s="63"/>
      <c r="E31" s="88" t="s">
        <v>73</v>
      </c>
      <c r="F31" s="88"/>
      <c r="G31" s="86" t="s">
        <v>74</v>
      </c>
      <c r="H31" s="86"/>
      <c r="I31" s="86"/>
      <c r="J31" s="61"/>
      <c r="K31" s="61"/>
      <c r="L31" s="61"/>
      <c r="M31" s="64"/>
      <c r="N31" s="64"/>
      <c r="O31" s="64"/>
    </row>
    <row r="32" spans="1:15" ht="15.95" customHeight="1">
      <c r="A32" s="61" t="s">
        <v>60</v>
      </c>
      <c r="B32" s="61"/>
      <c r="C32" s="62"/>
      <c r="D32" s="65"/>
      <c r="E32" s="66" t="s">
        <v>50</v>
      </c>
      <c r="F32" s="67"/>
      <c r="G32" s="68"/>
      <c r="H32" s="61" t="s">
        <v>44</v>
      </c>
      <c r="I32" s="61" t="s">
        <v>45</v>
      </c>
      <c r="J32" s="68"/>
      <c r="K32" s="61" t="s">
        <v>46</v>
      </c>
      <c r="L32" s="61"/>
      <c r="M32" s="64"/>
      <c r="N32" s="64"/>
      <c r="O32" s="64"/>
    </row>
    <row r="33" spans="1:15" ht="15.95" customHeight="1">
      <c r="A33" s="61" t="s">
        <v>61</v>
      </c>
      <c r="B33" s="61"/>
      <c r="C33" s="62"/>
      <c r="D33" s="69"/>
      <c r="E33" s="70" t="s">
        <v>47</v>
      </c>
      <c r="F33" s="71"/>
      <c r="G33" s="71"/>
      <c r="H33" s="61"/>
      <c r="I33" s="61" t="s">
        <v>75</v>
      </c>
      <c r="J33" s="61"/>
      <c r="K33" s="61"/>
      <c r="L33" s="61"/>
      <c r="M33" s="64"/>
      <c r="N33" s="64"/>
      <c r="O33" s="64"/>
    </row>
    <row r="34" spans="1:15" ht="15.95" customHeight="1">
      <c r="A34" s="61" t="s">
        <v>62</v>
      </c>
      <c r="B34" s="61"/>
      <c r="C34" s="62" t="s">
        <v>54</v>
      </c>
      <c r="D34" s="63"/>
      <c r="E34" s="71" t="s">
        <v>76</v>
      </c>
      <c r="F34" s="72"/>
      <c r="G34" s="72"/>
      <c r="H34" s="71"/>
      <c r="I34" s="71" t="s">
        <v>77</v>
      </c>
      <c r="J34" s="72"/>
      <c r="K34" s="61"/>
      <c r="L34" s="61"/>
      <c r="M34" s="64"/>
      <c r="N34" s="64"/>
      <c r="O34" s="64"/>
    </row>
    <row r="35" spans="1:15" ht="15.95" customHeight="1">
      <c r="A35" s="71"/>
      <c r="B35" s="61"/>
      <c r="C35" s="62" t="s">
        <v>55</v>
      </c>
      <c r="D35" s="63"/>
      <c r="E35" s="71" t="s">
        <v>78</v>
      </c>
      <c r="F35" s="72"/>
      <c r="G35" s="72"/>
      <c r="H35" s="72"/>
      <c r="I35" s="71" t="s">
        <v>48</v>
      </c>
      <c r="J35" s="72"/>
      <c r="K35" s="72"/>
      <c r="L35" s="72"/>
      <c r="M35" s="64"/>
      <c r="N35" s="64"/>
      <c r="O35" s="64"/>
    </row>
    <row r="36" spans="1:15" ht="15.95" customHeight="1">
      <c r="A36" s="71"/>
      <c r="B36" s="61"/>
      <c r="C36" s="62" t="s">
        <v>56</v>
      </c>
      <c r="D36" s="63"/>
      <c r="E36" s="71" t="s">
        <v>78</v>
      </c>
      <c r="F36" s="72"/>
      <c r="G36" s="72"/>
      <c r="H36" s="72"/>
      <c r="I36" s="71" t="s">
        <v>79</v>
      </c>
      <c r="J36" s="72"/>
      <c r="K36" s="72"/>
      <c r="L36" s="72"/>
      <c r="M36" s="64"/>
      <c r="N36" s="64"/>
      <c r="O36" s="64"/>
    </row>
    <row r="37" spans="1:15" ht="15.95" customHeight="1">
      <c r="A37" s="61"/>
      <c r="B37" s="61"/>
      <c r="C37" s="62" t="s">
        <v>57</v>
      </c>
      <c r="D37" s="63"/>
      <c r="E37" s="86" t="s">
        <v>49</v>
      </c>
      <c r="F37" s="86"/>
      <c r="G37" s="86"/>
      <c r="H37" s="61"/>
      <c r="I37" s="61" t="s">
        <v>80</v>
      </c>
      <c r="J37" s="61"/>
      <c r="K37" s="61"/>
      <c r="L37" s="61"/>
      <c r="M37" s="64"/>
      <c r="N37" s="64"/>
      <c r="O37" s="64"/>
    </row>
    <row r="38" spans="1:15" ht="15.95" customHeight="1">
      <c r="A38" s="61"/>
      <c r="B38" s="61"/>
      <c r="C38" s="61" t="s">
        <v>58</v>
      </c>
      <c r="D38" s="63"/>
      <c r="E38" s="86" t="s">
        <v>70</v>
      </c>
      <c r="F38" s="86"/>
      <c r="G38" s="86"/>
      <c r="H38" s="61"/>
      <c r="I38" s="61" t="s">
        <v>72</v>
      </c>
      <c r="J38" s="61"/>
      <c r="K38" s="61"/>
      <c r="L38" s="61"/>
      <c r="M38" s="64"/>
      <c r="N38" s="64"/>
      <c r="O38" s="64"/>
    </row>
    <row r="39" spans="1:15" ht="15.95" customHeight="1">
      <c r="A39" s="61"/>
      <c r="B39" s="61"/>
      <c r="C39" s="61"/>
      <c r="D39" s="61"/>
      <c r="E39" s="86" t="s">
        <v>71</v>
      </c>
      <c r="F39" s="86"/>
      <c r="G39" s="86"/>
      <c r="H39" s="61"/>
      <c r="I39" s="61"/>
      <c r="J39" s="61"/>
      <c r="K39" s="61"/>
      <c r="L39" s="61"/>
      <c r="M39" s="64"/>
      <c r="N39" s="64"/>
      <c r="O39" s="64"/>
    </row>
    <row r="40" spans="1:15" ht="15.95" customHeight="1">
      <c r="A40" s="61" t="s">
        <v>63</v>
      </c>
      <c r="B40" s="61"/>
      <c r="C40" s="62"/>
      <c r="D40" s="73"/>
      <c r="E40" s="61" t="s">
        <v>51</v>
      </c>
      <c r="F40" s="61"/>
      <c r="G40" s="74" t="s">
        <v>53</v>
      </c>
      <c r="H40" s="68"/>
      <c r="I40" s="61" t="s">
        <v>51</v>
      </c>
      <c r="J40" s="61"/>
      <c r="K40" s="74" t="s">
        <v>52</v>
      </c>
      <c r="L40" s="68"/>
      <c r="M40" s="61" t="s">
        <v>51</v>
      </c>
      <c r="N40" s="64"/>
      <c r="O40" s="64"/>
    </row>
    <row r="41" spans="1:15" ht="15.95" customHeight="1">
      <c r="A41" s="64" t="s">
        <v>81</v>
      </c>
      <c r="B41" s="64"/>
      <c r="C41" s="75"/>
      <c r="D41" s="62"/>
      <c r="E41" s="76"/>
      <c r="F41" s="75"/>
      <c r="G41" s="75"/>
      <c r="H41" s="64"/>
      <c r="I41" s="64"/>
      <c r="J41" s="64"/>
      <c r="K41" s="64"/>
      <c r="L41" s="64"/>
      <c r="M41" s="64"/>
      <c r="N41" s="64"/>
      <c r="O41" s="64"/>
    </row>
    <row r="42" spans="1:15" ht="15.95" customHeight="1">
      <c r="A42" s="77"/>
      <c r="B42" s="64"/>
      <c r="C42" s="78"/>
      <c r="D42" s="79"/>
      <c r="E42" s="80"/>
      <c r="F42" s="79"/>
      <c r="G42" s="79"/>
      <c r="H42" s="79"/>
      <c r="I42" s="79"/>
      <c r="J42" s="79"/>
      <c r="K42" s="79"/>
      <c r="L42" s="79"/>
      <c r="M42" s="79"/>
      <c r="N42" s="79"/>
      <c r="O42" s="81"/>
    </row>
    <row r="43" spans="1:15">
      <c r="C43" s="54"/>
      <c r="D43" s="1"/>
      <c r="E43" s="53"/>
      <c r="F43" s="54"/>
      <c r="G43" s="54"/>
    </row>
    <row r="44" spans="1:15">
      <c r="C44" s="52"/>
      <c r="D44" s="52"/>
      <c r="E44" s="53"/>
      <c r="F44" s="54"/>
      <c r="G44" s="54"/>
    </row>
    <row r="45" spans="1:15">
      <c r="C45" s="52"/>
      <c r="D45" s="1"/>
      <c r="E45" s="53"/>
      <c r="F45" s="54"/>
      <c r="G45" s="54"/>
    </row>
    <row r="46" spans="1:15">
      <c r="C46" s="52"/>
      <c r="D46" s="52"/>
      <c r="E46" s="53"/>
      <c r="F46" s="54"/>
      <c r="G46" s="54"/>
    </row>
    <row r="47" spans="1:15">
      <c r="C47" s="52"/>
      <c r="D47" s="1"/>
      <c r="E47" s="53"/>
      <c r="F47" s="54"/>
      <c r="G47" s="54"/>
    </row>
    <row r="48" spans="1:15">
      <c r="C48" s="52"/>
      <c r="D48" s="52"/>
      <c r="E48" s="53"/>
      <c r="F48" s="54"/>
      <c r="G48" s="54"/>
    </row>
    <row r="49" spans="3:7">
      <c r="C49" s="54"/>
      <c r="D49" s="54"/>
      <c r="E49" s="54"/>
      <c r="F49" s="54"/>
      <c r="G49" s="54"/>
    </row>
  </sheetData>
  <mergeCells count="10">
    <mergeCell ref="A1:K1"/>
    <mergeCell ref="E31:F31"/>
    <mergeCell ref="G31:I31"/>
    <mergeCell ref="F2:G2"/>
    <mergeCell ref="I2:K2"/>
    <mergeCell ref="M2:O2"/>
    <mergeCell ref="A30:C30"/>
    <mergeCell ref="E39:G39"/>
    <mergeCell ref="E38:G38"/>
    <mergeCell ref="E37:G37"/>
  </mergeCells>
  <phoneticPr fontId="2"/>
  <dataValidations count="3">
    <dataValidation type="list" allowBlank="1" showInputMessage="1" showErrorMessage="1" sqref="D40">
      <formula1>"1,2,3,4,5,6,7,8,9,10"</formula1>
    </dataValidation>
    <dataValidation type="list" allowBlank="1" showInputMessage="1" showErrorMessage="1" sqref="D32">
      <formula1>"1,2,3,4,5,6,7,8,9,10,11,12,13,14,15,16,17,18,19,20"</formula1>
    </dataValidation>
    <dataValidation type="list" allowBlank="1" showInputMessage="1" showErrorMessage="1" sqref="D31 D33:D38">
      <formula1>"1,2"</formula1>
    </dataValidation>
  </dataValidations>
  <pageMargins left="0.23622047244094491" right="0.39370078740157483" top="0.23622047244094491" bottom="0.31496062992125984" header="0.31496062992125984" footer="0.23622047244094491"/>
  <pageSetup paperSize="9" scale="95" orientation="landscape" horizontalDpi="4294967294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申請用紙</vt:lpstr>
    </vt:vector>
  </TitlesOfParts>
  <Company>パナソニック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安場</dc:creator>
  <cp:lastModifiedBy>下野市</cp:lastModifiedBy>
  <cp:lastPrinted>2020-01-21T03:46:00Z</cp:lastPrinted>
  <dcterms:created xsi:type="dcterms:W3CDTF">2000-04-02T00:44:43Z</dcterms:created>
  <dcterms:modified xsi:type="dcterms:W3CDTF">2020-01-21T03:59:42Z</dcterms:modified>
</cp:coreProperties>
</file>