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0.10.3.62\profile\desktop\50371s\デスクトップ\"/>
    </mc:Choice>
  </mc:AlternateContent>
  <xr:revisionPtr revIDLastSave="0" documentId="13_ncr:1_{891E0D77-EFA4-4F78-857B-1F1724D4A7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新申請用紙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5" l="1"/>
  <c r="N32" i="15"/>
  <c r="M32" i="15"/>
  <c r="L32" i="15"/>
  <c r="K32" i="15"/>
  <c r="J32" i="15"/>
  <c r="I32" i="15"/>
  <c r="H32" i="15"/>
  <c r="G32" i="15"/>
  <c r="F32" i="15"/>
  <c r="E32" i="15"/>
  <c r="D32" i="15"/>
  <c r="C32" i="15"/>
  <c r="M31" i="15"/>
  <c r="L31" i="15"/>
  <c r="E31" i="15"/>
  <c r="D31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O30" i="15" s="1"/>
  <c r="O28" i="15"/>
  <c r="N27" i="15"/>
  <c r="M27" i="15"/>
  <c r="L27" i="15"/>
  <c r="K27" i="15"/>
  <c r="J27" i="15"/>
  <c r="I27" i="15"/>
  <c r="H27" i="15"/>
  <c r="G27" i="15"/>
  <c r="F27" i="15"/>
  <c r="E27" i="15"/>
  <c r="D27" i="15"/>
  <c r="O27" i="15" s="1"/>
  <c r="C27" i="15"/>
  <c r="O26" i="15"/>
  <c r="O25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O24" i="15" s="1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O21" i="15" s="1"/>
  <c r="O20" i="15"/>
  <c r="O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O18" i="15" s="1"/>
  <c r="O17" i="15"/>
  <c r="O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15" i="15" s="1"/>
  <c r="O14" i="15"/>
  <c r="O13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O11" i="15"/>
  <c r="O10" i="15"/>
  <c r="N9" i="15"/>
  <c r="N31" i="15" s="1"/>
  <c r="M9" i="15"/>
  <c r="M29" i="15" s="1"/>
  <c r="L9" i="15"/>
  <c r="L29" i="15" s="1"/>
  <c r="K9" i="15"/>
  <c r="K31" i="15" s="1"/>
  <c r="J9" i="15"/>
  <c r="J31" i="15" s="1"/>
  <c r="I9" i="15"/>
  <c r="I31" i="15" s="1"/>
  <c r="H9" i="15"/>
  <c r="H31" i="15" s="1"/>
  <c r="G9" i="15"/>
  <c r="G29" i="15" s="1"/>
  <c r="F9" i="15"/>
  <c r="F29" i="15" s="1"/>
  <c r="E9" i="15"/>
  <c r="E29" i="15" s="1"/>
  <c r="D9" i="15"/>
  <c r="D29" i="15" s="1"/>
  <c r="C9" i="15"/>
  <c r="C31" i="15" s="1"/>
  <c r="O8" i="15"/>
  <c r="O9" i="15" l="1"/>
  <c r="I29" i="15"/>
  <c r="G31" i="15"/>
  <c r="N29" i="15"/>
  <c r="H29" i="15"/>
  <c r="F31" i="15"/>
  <c r="O31" i="15" s="1"/>
  <c r="J29" i="15"/>
  <c r="C29" i="15"/>
  <c r="O29" i="15" s="1"/>
  <c r="K29" i="15"/>
</calcChain>
</file>

<file path=xl/sharedStrings.xml><?xml version="1.0" encoding="utf-8"?>
<sst xmlns="http://schemas.openxmlformats.org/spreadsheetml/2006/main" count="141" uniqueCount="118">
  <si>
    <r>
      <rPr>
        <b/>
        <sz val="18"/>
        <rFont val="ＭＳ Ｐゴシック"/>
        <family val="3"/>
        <charset val="128"/>
      </rPr>
      <t xml:space="preserve"> </t>
    </r>
    <r>
      <rPr>
        <b/>
        <u/>
        <sz val="18"/>
        <rFont val="ＭＳ Ｐゴシック"/>
        <family val="3"/>
        <charset val="128"/>
      </rPr>
      <t>しもつけ環境家計簿</t>
    </r>
  </si>
  <si>
    <t>※交通関係のＣＯ2は除いて診断します。</t>
  </si>
  <si>
    <t>下の表、確認項目に記入して、提出して下さい。</t>
  </si>
  <si>
    <t>※2024年は、月によって補助金の変動が多く、金額からの使用量逆算は困難です。　必ず使用量を記入お願いします。（電力会社に相談すれば出してもらえます）</t>
  </si>
  <si>
    <t>年分環境家計簿</t>
  </si>
  <si>
    <t>氏名</t>
  </si>
  <si>
    <t>住所</t>
  </si>
  <si>
    <t>電話番号</t>
  </si>
  <si>
    <t>　　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</si>
  <si>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</si>
  <si>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</si>
  <si>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</si>
  <si>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</si>
  <si>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</si>
  <si>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</si>
  <si>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</si>
  <si>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</si>
  <si>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</si>
  <si>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</si>
  <si>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</si>
  <si>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</si>
  <si>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年間合計</t>
  </si>
  <si>
    <t>①</t>
  </si>
  <si>
    <t>使用量（ｋWｈ）</t>
  </si>
  <si>
    <t>×0.521</t>
  </si>
  <si>
    <t>CO2：ｋｇ</t>
  </si>
  <si>
    <t>電気</t>
  </si>
  <si>
    <t>金額：円</t>
  </si>
  <si>
    <t>②</t>
  </si>
  <si>
    <r>
      <rPr>
        <sz val="11"/>
        <rFont val="ＭＳ Ｐゴシック"/>
        <family val="3"/>
        <charset val="128"/>
      </rPr>
      <t>使用量（ｍ</t>
    </r>
    <r>
      <rPr>
        <vertAlign val="superscript"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）</t>
    </r>
  </si>
  <si>
    <t>×2.21</t>
  </si>
  <si>
    <t>都市ガス</t>
  </si>
  <si>
    <t>③</t>
  </si>
  <si>
    <t>×6.00</t>
  </si>
  <si>
    <t>ＬＰガス</t>
  </si>
  <si>
    <t>④</t>
  </si>
  <si>
    <t>使用量ｍ３</t>
  </si>
  <si>
    <t>×0.36</t>
  </si>
  <si>
    <t>水道</t>
  </si>
  <si>
    <t>⑤</t>
  </si>
  <si>
    <t>使用量 ﾘｯﾀｰ</t>
  </si>
  <si>
    <t>×2.49</t>
  </si>
  <si>
    <t>灯油</t>
  </si>
  <si>
    <t>⑥</t>
  </si>
  <si>
    <t>ガソリン</t>
  </si>
  <si>
    <t>×2.32</t>
  </si>
  <si>
    <t>⑦</t>
  </si>
  <si>
    <t>軽油</t>
  </si>
  <si>
    <t>×2.58</t>
  </si>
  <si>
    <t>合計</t>
  </si>
  <si>
    <t>交通除く</t>
  </si>
  <si>
    <t>※以下の項目にも記入して下さい。</t>
  </si>
  <si>
    <t>　　●住居の区分</t>
  </si>
  <si>
    <r>
      <rPr>
        <sz val="11"/>
        <rFont val="ＭＳ Ｐゴシック"/>
        <family val="3"/>
        <charset val="128"/>
        <scheme val="minor"/>
      </rPr>
      <t>１．</t>
    </r>
    <r>
      <rPr>
        <sz val="11"/>
        <rFont val="ＭＳ Ｐゴシック"/>
        <family val="3"/>
        <charset val="128"/>
      </rPr>
      <t>一戸建て</t>
    </r>
  </si>
  <si>
    <r>
      <rPr>
        <sz val="11"/>
        <rFont val="ＭＳ Ｐゴシック"/>
        <family val="3"/>
        <charset val="128"/>
        <scheme val="minor"/>
      </rPr>
      <t>２．</t>
    </r>
    <r>
      <rPr>
        <sz val="11"/>
        <rFont val="ＭＳ Ｐゴシック"/>
        <family val="3"/>
        <charset val="128"/>
      </rPr>
      <t>アパート・マンション</t>
    </r>
  </si>
  <si>
    <t>　　●同居している家族</t>
  </si>
  <si>
    <t>人　　うち６５歳以上</t>
  </si>
  <si>
    <t>人</t>
  </si>
  <si>
    <t>室内ペット</t>
  </si>
  <si>
    <t>頭</t>
  </si>
  <si>
    <t>　　●平日昼間の自宅状況</t>
  </si>
  <si>
    <t>　１．ほとんど不在（誰もいない）</t>
  </si>
  <si>
    <r>
      <rPr>
        <sz val="11"/>
        <rFont val="ＭＳ Ｐゴシック"/>
        <family val="3"/>
        <charset val="128"/>
        <scheme val="minor"/>
      </rPr>
      <t>２．</t>
    </r>
    <r>
      <rPr>
        <sz val="11"/>
        <rFont val="ＭＳ Ｐゴシック"/>
        <family val="3"/>
        <charset val="128"/>
      </rPr>
      <t>ほぼ誰かが居る</t>
    </r>
  </si>
  <si>
    <t>　　●使用機器の状況</t>
  </si>
  <si>
    <t>　　・照明</t>
  </si>
  <si>
    <r>
      <rPr>
        <sz val="11"/>
        <rFont val="ＭＳ Ｐゴシック"/>
        <family val="3"/>
        <charset val="128"/>
        <scheme val="minor"/>
      </rPr>
      <t>　１．</t>
    </r>
    <r>
      <rPr>
        <sz val="11"/>
        <rFont val="ＭＳ Ｐゴシック"/>
        <family val="3"/>
        <charset val="128"/>
      </rPr>
      <t>ほとんどLED化している</t>
    </r>
  </si>
  <si>
    <r>
      <rPr>
        <sz val="11"/>
        <rFont val="ＭＳ Ｐゴシック"/>
        <family val="3"/>
        <charset val="128"/>
        <scheme val="minor"/>
      </rPr>
      <t>２．</t>
    </r>
    <r>
      <rPr>
        <sz val="11"/>
        <rFont val="ＭＳ Ｐゴシック"/>
        <family val="3"/>
        <charset val="128"/>
      </rPr>
      <t>LEDは無い、または少ない</t>
    </r>
  </si>
  <si>
    <t>　　　（廊下など）</t>
  </si>
  <si>
    <t>　１．人感センサ照明などで、なるべく消した状態。</t>
  </si>
  <si>
    <t>２．安全のため、廊下は照明つけっぱなしにしている。</t>
  </si>
  <si>
    <t>　　・玄関常夜灯</t>
  </si>
  <si>
    <t>　１．つけていない、または人感で点灯する。</t>
  </si>
  <si>
    <t>２．夜中はずっとつけっぱなしにしている。</t>
  </si>
  <si>
    <t>　　・エアコン</t>
  </si>
  <si>
    <r>
      <rPr>
        <sz val="11"/>
        <rFont val="ＭＳ Ｐゴシック"/>
        <family val="3"/>
        <charset val="128"/>
        <scheme val="minor"/>
      </rPr>
      <t>　１．</t>
    </r>
    <r>
      <rPr>
        <sz val="11"/>
        <rFont val="ＭＳ Ｐゴシック"/>
        <family val="3"/>
        <charset val="128"/>
      </rPr>
      <t>１０年以内の</t>
    </r>
    <r>
      <rPr>
        <b/>
        <i/>
        <u/>
        <sz val="11"/>
        <rFont val="ＭＳ Ｐゴシック"/>
        <family val="3"/>
        <charset val="128"/>
      </rPr>
      <t>新しい</t>
    </r>
    <r>
      <rPr>
        <sz val="11"/>
        <rFont val="ＭＳ Ｐゴシック"/>
        <family val="3"/>
        <charset val="128"/>
      </rPr>
      <t>タイプが多い</t>
    </r>
  </si>
  <si>
    <r>
      <rPr>
        <sz val="11"/>
        <rFont val="ＭＳ Ｐゴシック"/>
        <family val="3"/>
        <charset val="128"/>
        <scheme val="minor"/>
      </rPr>
      <t>２．１０年以上前の</t>
    </r>
    <r>
      <rPr>
        <b/>
        <i/>
        <u/>
        <sz val="11"/>
        <rFont val="ＭＳ Ｐゴシック"/>
        <family val="3"/>
        <charset val="128"/>
        <scheme val="minor"/>
      </rPr>
      <t>古いタイプ</t>
    </r>
    <r>
      <rPr>
        <sz val="11"/>
        <rFont val="ＭＳ Ｐゴシック"/>
        <family val="3"/>
        <charset val="128"/>
        <scheme val="minor"/>
      </rPr>
      <t>が多い</t>
    </r>
  </si>
  <si>
    <t>　　　（フィルターの清掃）</t>
  </si>
  <si>
    <t>　１．夏・冬の使用前に清掃している。</t>
  </si>
  <si>
    <t>２．ほとんど清掃したことがない。</t>
  </si>
  <si>
    <t>　　　（室内服装）</t>
  </si>
  <si>
    <t>　１．冬は暖かく、夏は涼しい服装にし、空調をひかえてる。</t>
  </si>
  <si>
    <t>２．エアコンがあるので、室内服装は意識しない。</t>
  </si>
  <si>
    <t>　　・ガラス窓</t>
  </si>
  <si>
    <t>　１．二重や三重ガラスなどで断熱性は良い。</t>
  </si>
  <si>
    <t>２．普通の１枚ガラスがほとんど。</t>
  </si>
  <si>
    <t>　　・冷蔵庫・冷凍庫</t>
  </si>
  <si>
    <r>
      <rPr>
        <sz val="11"/>
        <rFont val="ＭＳ Ｐゴシック"/>
        <family val="3"/>
        <charset val="128"/>
        <scheme val="minor"/>
      </rPr>
      <t>　１．</t>
    </r>
    <r>
      <rPr>
        <sz val="11"/>
        <rFont val="ＭＳ Ｐゴシック"/>
        <family val="3"/>
        <charset val="128"/>
      </rPr>
      <t>１０年以内の</t>
    </r>
    <r>
      <rPr>
        <b/>
        <i/>
        <u/>
        <sz val="11"/>
        <rFont val="ＭＳ Ｐゴシック"/>
        <family val="3"/>
        <charset val="128"/>
      </rPr>
      <t>新しいタイプ</t>
    </r>
    <r>
      <rPr>
        <sz val="11"/>
        <rFont val="ＭＳ Ｐゴシック"/>
        <family val="3"/>
        <charset val="128"/>
      </rPr>
      <t>が多い</t>
    </r>
  </si>
  <si>
    <r>
      <rPr>
        <sz val="11"/>
        <rFont val="ＭＳ Ｐゴシック"/>
        <family val="3"/>
        <charset val="128"/>
        <scheme val="minor"/>
      </rPr>
      <t>２．</t>
    </r>
    <r>
      <rPr>
        <sz val="11"/>
        <rFont val="ＭＳ Ｐゴシック"/>
        <family val="3"/>
        <charset val="128"/>
      </rPr>
      <t>１０年以上前の</t>
    </r>
    <r>
      <rPr>
        <b/>
        <i/>
        <u/>
        <sz val="11"/>
        <rFont val="ＭＳ Ｐゴシック"/>
        <family val="3"/>
        <charset val="128"/>
      </rPr>
      <t>古いタイプ</t>
    </r>
    <r>
      <rPr>
        <sz val="11"/>
        <rFont val="ＭＳ Ｐゴシック"/>
        <family val="3"/>
        <charset val="128"/>
      </rPr>
      <t>が多い</t>
    </r>
  </si>
  <si>
    <t>　　　　（温度設定）</t>
  </si>
  <si>
    <t>　１．設定は”弱”にして使用している。</t>
  </si>
  <si>
    <t>２．購入時のまま”中”や”ふつう”で使用している。</t>
  </si>
  <si>
    <t>　　　（冷蔵庫内の工夫）</t>
  </si>
  <si>
    <t>　１．冷気が逃げない、ギューギューにしないなど工夫している。</t>
  </si>
  <si>
    <t>　　・キッチン</t>
  </si>
  <si>
    <t>　１．IHを使用している</t>
  </si>
  <si>
    <r>
      <rPr>
        <sz val="11"/>
        <rFont val="ＭＳ Ｐゴシック"/>
        <family val="3"/>
        <charset val="128"/>
        <scheme val="minor"/>
      </rPr>
      <t>２．</t>
    </r>
    <r>
      <rPr>
        <sz val="11"/>
        <rFont val="ＭＳ Ｐゴシック"/>
        <family val="3"/>
        <charset val="128"/>
      </rPr>
      <t>ガスコンロを使用している</t>
    </r>
  </si>
  <si>
    <t>　　・給湯</t>
  </si>
  <si>
    <t>　１．エコキュートなどの省エネ製品を使用している</t>
  </si>
  <si>
    <t>２．普通のボイラや給湯器を使用している。</t>
  </si>
  <si>
    <t>　　・お風呂</t>
  </si>
  <si>
    <t>　１．なるべく続けて入る、などﾑﾀﾞないよう心掛けている。</t>
  </si>
  <si>
    <t>２．風呂については、特に意識していない。</t>
  </si>
  <si>
    <t>　・太陽光発電</t>
  </si>
  <si>
    <t>　１．設置している（電気は販売）、</t>
  </si>
  <si>
    <t>２．設置していて自家消費</t>
  </si>
  <si>
    <t>３．設置していない</t>
  </si>
  <si>
    <t>　　●自動車の保有台数　</t>
  </si>
  <si>
    <t>台</t>
  </si>
  <si>
    <t>（内：ハイブリッド車</t>
  </si>
  <si>
    <t>電気自動車</t>
  </si>
  <si>
    <t>　　●室内の実温度は何℃位にしていますか？</t>
  </si>
  <si>
    <t>夏＝</t>
  </si>
  <si>
    <t>℃位</t>
  </si>
  <si>
    <t>冬＝</t>
  </si>
  <si>
    <t>　　●”断熱のリフォーム”などすでに実施した省エネ内容があれば記入願います）</t>
  </si>
  <si>
    <t>提出先</t>
  </si>
  <si>
    <t>記入ありがとうございました。</t>
  </si>
  <si>
    <t>環境家計簿診断員　ＦＡＸ：0285-48-1332（電話兼用）　　または、下野市環境課まで</t>
    <rPh sb="0" eb="5">
      <t>カンキョウカケイボ</t>
    </rPh>
    <rPh sb="5" eb="8">
      <t>シンダンイン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</si>
</sst>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.0_ "/>
    <numFmt numFmtId="177" formatCode="#,##0_);[Red]\(#,##0\)"/>
    <numFmt numFmtId="179" formatCode="0.00_ "/>
    <numFmt numFmtId="182" formatCode="0.0_);[Red]\(0.0\)"/>
  </numFmts>
  <fonts count="21">
    <font>
      <sz val="11"/>
      <name val="ＭＳ Ｐゴシック"/>
      <charset val="128"/>
    </font>
    <font>
      <b/>
      <sz val="11"/>
      <name val="ＭＳ Ｐゴシック"/>
      <charset val="128"/>
    </font>
    <font>
      <b/>
      <sz val="18"/>
      <name val="ＭＳ Ｐゴシック"/>
      <charset val="128"/>
    </font>
    <font>
      <b/>
      <sz val="16"/>
      <name val="ＭＳ Ｐゴシック"/>
      <charset val="128"/>
    </font>
    <font>
      <b/>
      <sz val="12"/>
      <name val="ＭＳ Ｐゴシック"/>
      <charset val="128"/>
    </font>
    <font>
      <sz val="12"/>
      <name val="ＭＳ Ｐゴシック"/>
      <charset val="128"/>
    </font>
    <font>
      <sz val="11"/>
      <name val="明朝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8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i/>
      <u/>
      <sz val="11"/>
      <name val="ＭＳ Ｐゴシック"/>
      <family val="3"/>
      <charset val="128"/>
    </font>
    <font>
      <b/>
      <i/>
      <u/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11" fillId="0" borderId="0">
      <alignment vertical="center"/>
    </xf>
  </cellStyleXfs>
  <cellXfs count="13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77" fontId="0" fillId="3" borderId="10" xfId="0" applyNumberFormat="1" applyFill="1" applyBorder="1" applyAlignment="1">
      <alignment vertical="center"/>
    </xf>
    <xf numFmtId="177" fontId="0" fillId="3" borderId="11" xfId="0" applyNumberFormat="1" applyFill="1" applyBorder="1" applyAlignment="1">
      <alignment vertical="center"/>
    </xf>
    <xf numFmtId="177" fontId="0" fillId="3" borderId="12" xfId="0" applyNumberFormat="1" applyFill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176" fontId="0" fillId="3" borderId="15" xfId="0" applyNumberFormat="1" applyFill="1" applyBorder="1" applyAlignment="1">
      <alignment vertical="center"/>
    </xf>
    <xf numFmtId="176" fontId="0" fillId="3" borderId="16" xfId="0" applyNumberForma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177" fontId="0" fillId="3" borderId="19" xfId="0" applyNumberFormat="1" applyFill="1" applyBorder="1" applyAlignment="1">
      <alignment vertical="center"/>
    </xf>
    <xf numFmtId="177" fontId="0" fillId="3" borderId="20" xfId="0" applyNumberFormat="1" applyFill="1" applyBorder="1" applyAlignment="1">
      <alignment vertical="center"/>
    </xf>
    <xf numFmtId="177" fontId="0" fillId="3" borderId="21" xfId="0" applyNumberForma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5" fontId="0" fillId="3" borderId="19" xfId="0" applyNumberFormat="1" applyFill="1" applyBorder="1" applyAlignment="1">
      <alignment vertical="center"/>
    </xf>
    <xf numFmtId="5" fontId="0" fillId="3" borderId="20" xfId="0" applyNumberFormat="1" applyFill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76" fontId="0" fillId="3" borderId="23" xfId="0" applyNumberFormat="1" applyFill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5" fontId="0" fillId="4" borderId="28" xfId="0" applyNumberFormat="1" applyFill="1" applyBorder="1" applyAlignment="1">
      <alignment vertical="center"/>
    </xf>
    <xf numFmtId="5" fontId="0" fillId="4" borderId="29" xfId="0" applyNumberFormat="1" applyFill="1" applyBorder="1" applyAlignment="1">
      <alignment vertical="center"/>
    </xf>
    <xf numFmtId="0" fontId="0" fillId="4" borderId="30" xfId="0" applyFill="1" applyBorder="1" applyAlignment="1">
      <alignment vertical="center"/>
    </xf>
    <xf numFmtId="0" fontId="0" fillId="4" borderId="31" xfId="0" applyFill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5" fontId="0" fillId="0" borderId="17" xfId="0" applyNumberFormat="1" applyBorder="1" applyAlignment="1">
      <alignment vertical="center"/>
    </xf>
    <xf numFmtId="5" fontId="0" fillId="0" borderId="32" xfId="0" applyNumberFormat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176" fontId="0" fillId="5" borderId="4" xfId="0" applyNumberFormat="1" applyFill="1" applyBorder="1" applyAlignment="1">
      <alignment vertical="center"/>
    </xf>
    <xf numFmtId="176" fontId="0" fillId="5" borderId="11" xfId="0" applyNumberFormat="1" applyFill="1" applyBorder="1" applyAlignment="1">
      <alignment vertical="center"/>
    </xf>
    <xf numFmtId="0" fontId="1" fillId="5" borderId="17" xfId="0" applyFont="1" applyFill="1" applyBorder="1" applyAlignment="1">
      <alignment horizontal="center" vertical="center"/>
    </xf>
    <xf numFmtId="0" fontId="0" fillId="5" borderId="18" xfId="0" applyFill="1" applyBorder="1" applyAlignment="1">
      <alignment vertical="center"/>
    </xf>
    <xf numFmtId="176" fontId="0" fillId="5" borderId="33" xfId="0" applyNumberFormat="1" applyFill="1" applyBorder="1" applyAlignment="1">
      <alignment vertical="center"/>
    </xf>
    <xf numFmtId="176" fontId="0" fillId="5" borderId="34" xfId="0" applyNumberFormat="1" applyFill="1" applyBorder="1" applyAlignment="1">
      <alignment vertical="center"/>
    </xf>
    <xf numFmtId="176" fontId="0" fillId="5" borderId="35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5" fontId="0" fillId="0" borderId="0" xfId="0" applyNumberFormat="1" applyFill="1" applyBorder="1" applyAlignment="1">
      <alignment vertical="center"/>
    </xf>
    <xf numFmtId="0" fontId="6" fillId="0" borderId="0" xfId="1" applyAlignment="1">
      <alignment vertical="center"/>
    </xf>
    <xf numFmtId="0" fontId="0" fillId="6" borderId="36" xfId="1" applyFont="1" applyFill="1" applyBorder="1" applyAlignment="1" applyProtection="1">
      <alignment vertical="center"/>
      <protection locked="0"/>
    </xf>
    <xf numFmtId="0" fontId="7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0" fillId="6" borderId="37" xfId="1" applyFont="1" applyFill="1" applyBorder="1" applyAlignment="1" applyProtection="1">
      <alignment horizontal="center" vertical="center"/>
      <protection locked="0"/>
    </xf>
    <xf numFmtId="0" fontId="6" fillId="0" borderId="38" xfId="1" applyFont="1" applyBorder="1" applyAlignment="1">
      <alignment vertical="center"/>
    </xf>
    <xf numFmtId="0" fontId="0" fillId="0" borderId="0" xfId="1" applyFont="1" applyAlignment="1">
      <alignment horizontal="left" vertical="center"/>
    </xf>
    <xf numFmtId="0" fontId="6" fillId="7" borderId="36" xfId="1" applyFont="1" applyFill="1" applyBorder="1" applyAlignment="1">
      <alignment vertical="center"/>
    </xf>
    <xf numFmtId="0" fontId="6" fillId="0" borderId="39" xfId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6" borderId="40" xfId="1" applyFont="1" applyFill="1" applyBorder="1" applyAlignment="1" applyProtection="1">
      <alignment vertical="center"/>
      <protection locked="0"/>
    </xf>
    <xf numFmtId="0" fontId="7" fillId="0" borderId="27" xfId="1" applyFont="1" applyBorder="1" applyAlignment="1">
      <alignment horizontal="left" vertical="center"/>
    </xf>
    <xf numFmtId="0" fontId="0" fillId="0" borderId="39" xfId="1" applyFont="1" applyBorder="1" applyAlignment="1">
      <alignment horizontal="left" vertical="center"/>
    </xf>
    <xf numFmtId="0" fontId="7" fillId="0" borderId="39" xfId="1" applyFont="1" applyBorder="1" applyAlignment="1">
      <alignment vertical="center"/>
    </xf>
    <xf numFmtId="0" fontId="6" fillId="0" borderId="0" xfId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0" fillId="0" borderId="0" xfId="0" applyFill="1" applyAlignment="1">
      <alignment vertical="center"/>
    </xf>
    <xf numFmtId="0" fontId="1" fillId="6" borderId="36" xfId="1" applyFont="1" applyFill="1" applyBorder="1" applyAlignment="1" applyProtection="1">
      <alignment horizontal="center" vertical="center"/>
      <protection locked="0"/>
    </xf>
    <xf numFmtId="0" fontId="6" fillId="0" borderId="0" xfId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5" fontId="0" fillId="2" borderId="41" xfId="0" applyNumberForma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5" fontId="0" fillId="0" borderId="0" xfId="0" applyNumberForma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/>
    <xf numFmtId="0" fontId="10" fillId="0" borderId="0" xfId="0" applyFont="1" applyAlignment="1">
      <alignment horizontal="center" vertical="center"/>
    </xf>
    <xf numFmtId="0" fontId="0" fillId="2" borderId="42" xfId="0" applyFill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177" fontId="0" fillId="3" borderId="44" xfId="0" applyNumberFormat="1" applyFill="1" applyBorder="1" applyAlignment="1">
      <alignment vertical="center"/>
    </xf>
    <xf numFmtId="0" fontId="0" fillId="0" borderId="45" xfId="0" applyBorder="1" applyAlignment="1">
      <alignment vertical="center"/>
    </xf>
    <xf numFmtId="176" fontId="0" fillId="3" borderId="46" xfId="0" applyNumberFormat="1" applyFill="1" applyBorder="1" applyAlignment="1">
      <alignment vertical="center"/>
    </xf>
    <xf numFmtId="182" fontId="0" fillId="0" borderId="47" xfId="0" applyNumberFormat="1" applyBorder="1" applyAlignment="1">
      <alignment vertical="center"/>
    </xf>
    <xf numFmtId="177" fontId="0" fillId="3" borderId="48" xfId="0" applyNumberFormat="1" applyFill="1" applyBorder="1" applyAlignment="1">
      <alignment vertical="center"/>
    </xf>
    <xf numFmtId="5" fontId="0" fillId="0" borderId="49" xfId="0" applyNumberFormat="1" applyBorder="1" applyAlignment="1">
      <alignment vertical="center"/>
    </xf>
    <xf numFmtId="0" fontId="0" fillId="3" borderId="44" xfId="0" applyFill="1" applyBorder="1" applyAlignment="1">
      <alignment vertical="center"/>
    </xf>
    <xf numFmtId="5" fontId="0" fillId="3" borderId="48" xfId="0" applyNumberFormat="1" applyFill="1" applyBorder="1" applyAlignment="1">
      <alignment vertical="center"/>
    </xf>
    <xf numFmtId="5" fontId="0" fillId="0" borderId="50" xfId="0" applyNumberFormat="1" applyBorder="1" applyAlignment="1">
      <alignment vertical="center"/>
    </xf>
    <xf numFmtId="0" fontId="0" fillId="0" borderId="51" xfId="0" applyBorder="1" applyAlignment="1">
      <alignment vertical="center"/>
    </xf>
    <xf numFmtId="0" fontId="0" fillId="4" borderId="52" xfId="0" applyFill="1" applyBorder="1" applyAlignment="1">
      <alignment vertical="center"/>
    </xf>
    <xf numFmtId="5" fontId="0" fillId="4" borderId="53" xfId="0" applyNumberFormat="1" applyFill="1" applyBorder="1" applyAlignment="1">
      <alignment vertical="center"/>
    </xf>
    <xf numFmtId="5" fontId="0" fillId="0" borderId="54" xfId="0" applyNumberFormat="1" applyBorder="1" applyAlignment="1">
      <alignment vertical="center"/>
    </xf>
    <xf numFmtId="0" fontId="0" fillId="4" borderId="55" xfId="0" applyFill="1" applyBorder="1" applyAlignment="1">
      <alignment vertical="center"/>
    </xf>
    <xf numFmtId="0" fontId="0" fillId="0" borderId="56" xfId="0" applyBorder="1" applyAlignment="1">
      <alignment vertical="center"/>
    </xf>
    <xf numFmtId="179" fontId="0" fillId="0" borderId="51" xfId="0" applyNumberFormat="1" applyBorder="1" applyAlignment="1">
      <alignment vertical="center"/>
    </xf>
    <xf numFmtId="176" fontId="0" fillId="5" borderId="8" xfId="0" applyNumberFormat="1" applyFill="1" applyBorder="1" applyAlignment="1">
      <alignment vertical="center"/>
    </xf>
    <xf numFmtId="179" fontId="0" fillId="5" borderId="51" xfId="0" applyNumberFormat="1" applyFill="1" applyBorder="1" applyAlignment="1">
      <alignment vertical="center"/>
    </xf>
    <xf numFmtId="176" fontId="0" fillId="5" borderId="57" xfId="0" applyNumberFormat="1" applyFill="1" applyBorder="1" applyAlignment="1">
      <alignment vertical="center"/>
    </xf>
    <xf numFmtId="5" fontId="0" fillId="5" borderId="49" xfId="0" applyNumberFormat="1" applyFill="1" applyBorder="1" applyAlignment="1">
      <alignment vertical="center"/>
    </xf>
    <xf numFmtId="0" fontId="6" fillId="0" borderId="0" xfId="1" applyFont="1" applyAlignment="1">
      <alignment vertical="center"/>
    </xf>
    <xf numFmtId="0" fontId="0" fillId="0" borderId="39" xfId="1" applyFont="1" applyBorder="1" applyAlignment="1">
      <alignment vertical="center"/>
    </xf>
    <xf numFmtId="0" fontId="6" fillId="0" borderId="39" xfId="1" applyFont="1" applyBorder="1" applyAlignment="1">
      <alignment vertical="center"/>
    </xf>
    <xf numFmtId="0" fontId="0" fillId="0" borderId="39" xfId="0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0" fillId="2" borderId="58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</cellXfs>
  <cellStyles count="3">
    <cellStyle name="標準" xfId="0" builtinId="0"/>
    <cellStyle name="標準 2" xfId="1" xr:uid="{00000000-0005-0000-0000-000031000000}"/>
    <cellStyle name="標準 3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topLeftCell="A37" workbookViewId="0">
      <selection activeCell="G37" sqref="G37"/>
    </sheetView>
  </sheetViews>
  <sheetFormatPr defaultColWidth="9" defaultRowHeight="13.5"/>
  <cols>
    <col min="1" max="1" width="9" style="2"/>
    <col min="2" max="2" width="11.875" style="3" customWidth="1"/>
    <col min="3" max="14" width="9.625" style="3" customWidth="1"/>
    <col min="15" max="15" width="10.625" style="3" customWidth="1"/>
    <col min="16" max="16" width="2.375" style="3" customWidth="1"/>
    <col min="17" max="17" width="6" style="3" customWidth="1"/>
    <col min="18" max="18" width="5" style="3" customWidth="1"/>
    <col min="19" max="16384" width="9" style="3"/>
  </cols>
  <sheetData>
    <row r="1" spans="1:15" ht="24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94" t="s">
        <v>1</v>
      </c>
      <c r="O1" s="95"/>
    </row>
    <row r="2" spans="1:15" ht="6.9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O2" s="95"/>
    </row>
    <row r="3" spans="1:15" ht="18.95" customHeight="1">
      <c r="A3" s="5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O3" s="95"/>
    </row>
    <row r="4" spans="1:15" ht="18.95" customHeight="1">
      <c r="A4" s="6"/>
      <c r="B4" s="7" t="s">
        <v>3</v>
      </c>
      <c r="C4" s="5"/>
      <c r="D4" s="5"/>
      <c r="E4" s="8"/>
      <c r="F4" s="8"/>
      <c r="G4" s="8"/>
      <c r="H4" s="4"/>
      <c r="I4" s="4"/>
      <c r="J4" s="4"/>
      <c r="K4" s="4"/>
      <c r="O4" s="95"/>
    </row>
    <row r="5" spans="1:15" ht="6" customHeight="1">
      <c r="A5" s="4"/>
      <c r="B5" s="8"/>
      <c r="C5" s="8"/>
      <c r="D5" s="8"/>
      <c r="E5" s="8"/>
      <c r="F5" s="8"/>
      <c r="G5" s="8"/>
      <c r="H5" s="4"/>
      <c r="I5" s="4"/>
      <c r="J5" s="4"/>
      <c r="K5" s="4"/>
      <c r="O5" s="95"/>
    </row>
    <row r="6" spans="1:15" ht="17.25" customHeight="1">
      <c r="A6" s="9"/>
      <c r="B6" s="3" t="s">
        <v>4</v>
      </c>
      <c r="E6" s="3" t="s">
        <v>5</v>
      </c>
      <c r="F6" s="10"/>
      <c r="G6" s="11"/>
      <c r="H6" s="3" t="s">
        <v>6</v>
      </c>
      <c r="I6" s="10"/>
      <c r="J6" s="96"/>
      <c r="K6" s="11"/>
      <c r="L6" s="3" t="s">
        <v>7</v>
      </c>
      <c r="M6" s="10"/>
      <c r="N6" s="96"/>
      <c r="O6" s="11"/>
    </row>
    <row r="7" spans="1:15" s="1" customFormat="1" ht="15" customHeight="1">
      <c r="A7" s="12" t="s">
        <v>8</v>
      </c>
      <c r="B7" s="13"/>
      <c r="C7" s="14" t="s">
        <v>9</v>
      </c>
      <c r="D7" s="15" t="s">
        <v>10</v>
      </c>
      <c r="E7" s="15" t="s">
        <v>11</v>
      </c>
      <c r="F7" s="16" t="s">
        <v>12</v>
      </c>
      <c r="G7" s="15" t="s">
        <v>13</v>
      </c>
      <c r="H7" s="15" t="s">
        <v>14</v>
      </c>
      <c r="I7" s="15" t="s">
        <v>15</v>
      </c>
      <c r="J7" s="15" t="s">
        <v>16</v>
      </c>
      <c r="K7" s="15" t="s">
        <v>17</v>
      </c>
      <c r="L7" s="15" t="s">
        <v>18</v>
      </c>
      <c r="M7" s="15" t="s">
        <v>19</v>
      </c>
      <c r="N7" s="15" t="s">
        <v>20</v>
      </c>
      <c r="O7" s="97" t="s">
        <v>21</v>
      </c>
    </row>
    <row r="8" spans="1:15" ht="15" customHeight="1">
      <c r="A8" s="14" t="s">
        <v>22</v>
      </c>
      <c r="B8" s="17" t="s">
        <v>23</v>
      </c>
      <c r="C8" s="18"/>
      <c r="D8" s="19"/>
      <c r="E8" s="19"/>
      <c r="F8" s="20"/>
      <c r="G8" s="19"/>
      <c r="H8" s="19"/>
      <c r="I8" s="19"/>
      <c r="J8" s="19"/>
      <c r="K8" s="19"/>
      <c r="L8" s="19"/>
      <c r="M8" s="19"/>
      <c r="N8" s="98"/>
      <c r="O8" s="99">
        <f t="shared" ref="O8:O32" si="0">SUM(C8:N8)</f>
        <v>0</v>
      </c>
    </row>
    <row r="9" spans="1:15" ht="15" hidden="1" customHeight="1">
      <c r="A9" s="21" t="s">
        <v>24</v>
      </c>
      <c r="B9" s="22" t="s">
        <v>25</v>
      </c>
      <c r="C9" s="23">
        <f t="shared" ref="C9:N9" si="1">C8*0.521</f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L9" s="24">
        <f t="shared" si="1"/>
        <v>0</v>
      </c>
      <c r="M9" s="24">
        <f t="shared" si="1"/>
        <v>0</v>
      </c>
      <c r="N9" s="100">
        <f t="shared" si="1"/>
        <v>0</v>
      </c>
      <c r="O9" s="101">
        <f t="shared" si="0"/>
        <v>0</v>
      </c>
    </row>
    <row r="10" spans="1:15" ht="15" customHeight="1">
      <c r="A10" s="25" t="s">
        <v>26</v>
      </c>
      <c r="B10" s="26" t="s">
        <v>27</v>
      </c>
      <c r="C10" s="27"/>
      <c r="D10" s="28"/>
      <c r="E10" s="28"/>
      <c r="F10" s="29"/>
      <c r="G10" s="28"/>
      <c r="H10" s="28"/>
      <c r="I10" s="28"/>
      <c r="J10" s="28"/>
      <c r="K10" s="28"/>
      <c r="L10" s="28"/>
      <c r="M10" s="28"/>
      <c r="N10" s="102"/>
      <c r="O10" s="103">
        <f t="shared" si="0"/>
        <v>0</v>
      </c>
    </row>
    <row r="11" spans="1:15" ht="15" customHeight="1">
      <c r="A11" s="14" t="s">
        <v>28</v>
      </c>
      <c r="B11" s="17" t="s">
        <v>29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104"/>
      <c r="O11" s="99">
        <f t="shared" si="0"/>
        <v>0</v>
      </c>
    </row>
    <row r="12" spans="1:15" ht="15" hidden="1" customHeight="1">
      <c r="A12" s="21" t="s">
        <v>30</v>
      </c>
      <c r="B12" s="22" t="s">
        <v>25</v>
      </c>
      <c r="C12" s="23">
        <f t="shared" ref="C12:N12" si="2">C11*2.21</f>
        <v>0</v>
      </c>
      <c r="D12" s="24">
        <f t="shared" si="2"/>
        <v>0</v>
      </c>
      <c r="E12" s="24">
        <f t="shared" si="2"/>
        <v>0</v>
      </c>
      <c r="F12" s="24">
        <f t="shared" si="2"/>
        <v>0</v>
      </c>
      <c r="G12" s="24">
        <f t="shared" si="2"/>
        <v>0</v>
      </c>
      <c r="H12" s="24">
        <f t="shared" si="2"/>
        <v>0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100">
        <f t="shared" si="2"/>
        <v>0</v>
      </c>
      <c r="O12" s="101">
        <f t="shared" si="0"/>
        <v>0</v>
      </c>
    </row>
    <row r="13" spans="1:15" ht="15" customHeight="1">
      <c r="A13" s="25" t="s">
        <v>31</v>
      </c>
      <c r="B13" s="26" t="s">
        <v>27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05"/>
      <c r="O13" s="103">
        <f t="shared" si="0"/>
        <v>0</v>
      </c>
    </row>
    <row r="14" spans="1:15" ht="15" customHeight="1">
      <c r="A14" s="14" t="s">
        <v>32</v>
      </c>
      <c r="B14" s="17" t="s">
        <v>29</v>
      </c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104"/>
      <c r="O14" s="99">
        <f t="shared" si="0"/>
        <v>0</v>
      </c>
    </row>
    <row r="15" spans="1:15" ht="15" hidden="1" customHeight="1">
      <c r="A15" s="34" t="s">
        <v>33</v>
      </c>
      <c r="B15" s="22" t="s">
        <v>25</v>
      </c>
      <c r="C15" s="23">
        <f t="shared" ref="C15:N15" si="3">C14*6</f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4">
        <f t="shared" si="3"/>
        <v>0</v>
      </c>
      <c r="L15" s="24">
        <f t="shared" si="3"/>
        <v>0</v>
      </c>
      <c r="M15" s="24">
        <f t="shared" si="3"/>
        <v>0</v>
      </c>
      <c r="N15" s="100">
        <f t="shared" si="3"/>
        <v>0</v>
      </c>
      <c r="O15" s="101">
        <f t="shared" si="0"/>
        <v>0</v>
      </c>
    </row>
    <row r="16" spans="1:15" ht="15" customHeight="1">
      <c r="A16" s="25" t="s">
        <v>34</v>
      </c>
      <c r="B16" s="26" t="s">
        <v>27</v>
      </c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105"/>
      <c r="O16" s="106">
        <f t="shared" si="0"/>
        <v>0</v>
      </c>
    </row>
    <row r="17" spans="1:15" ht="15" customHeight="1">
      <c r="A17" s="14" t="s">
        <v>35</v>
      </c>
      <c r="B17" s="17" t="s">
        <v>36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104"/>
      <c r="O17" s="99">
        <f t="shared" si="0"/>
        <v>0</v>
      </c>
    </row>
    <row r="18" spans="1:15" ht="15" hidden="1" customHeight="1">
      <c r="A18" s="21" t="s">
        <v>37</v>
      </c>
      <c r="B18" s="22" t="s">
        <v>25</v>
      </c>
      <c r="C18" s="23">
        <f t="shared" ref="C18:N18" si="4">C17*0.36</f>
        <v>0</v>
      </c>
      <c r="D18" s="24">
        <f t="shared" si="4"/>
        <v>0</v>
      </c>
      <c r="E18" s="24">
        <f t="shared" si="4"/>
        <v>0</v>
      </c>
      <c r="F18" s="24">
        <f t="shared" si="4"/>
        <v>0</v>
      </c>
      <c r="G18" s="24">
        <f t="shared" si="4"/>
        <v>0</v>
      </c>
      <c r="H18" s="24">
        <f t="shared" si="4"/>
        <v>0</v>
      </c>
      <c r="I18" s="24">
        <f t="shared" si="4"/>
        <v>0</v>
      </c>
      <c r="J18" s="24">
        <f t="shared" si="4"/>
        <v>0</v>
      </c>
      <c r="K18" s="24">
        <f t="shared" si="4"/>
        <v>0</v>
      </c>
      <c r="L18" s="24">
        <f t="shared" si="4"/>
        <v>0</v>
      </c>
      <c r="M18" s="24">
        <f t="shared" si="4"/>
        <v>0</v>
      </c>
      <c r="N18" s="100">
        <f t="shared" si="4"/>
        <v>0</v>
      </c>
      <c r="O18" s="101">
        <f t="shared" si="0"/>
        <v>0</v>
      </c>
    </row>
    <row r="19" spans="1:15" ht="15" customHeight="1">
      <c r="A19" s="130" t="s">
        <v>38</v>
      </c>
      <c r="B19" s="26" t="s">
        <v>27</v>
      </c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105"/>
      <c r="O19" s="103">
        <f t="shared" si="0"/>
        <v>0</v>
      </c>
    </row>
    <row r="20" spans="1:15" ht="15" customHeight="1">
      <c r="A20" s="14" t="s">
        <v>39</v>
      </c>
      <c r="B20" s="17" t="s">
        <v>40</v>
      </c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104"/>
      <c r="O20" s="107">
        <f t="shared" si="0"/>
        <v>0</v>
      </c>
    </row>
    <row r="21" spans="1:15" ht="15" hidden="1" customHeight="1">
      <c r="A21" s="21" t="s">
        <v>41</v>
      </c>
      <c r="B21" s="22" t="s">
        <v>25</v>
      </c>
      <c r="C21" s="36">
        <f t="shared" ref="C21:N21" si="5">C20*2.49</f>
        <v>0</v>
      </c>
      <c r="D21" s="24">
        <f t="shared" si="5"/>
        <v>0</v>
      </c>
      <c r="E21" s="24">
        <f t="shared" si="5"/>
        <v>0</v>
      </c>
      <c r="F21" s="24">
        <f t="shared" si="5"/>
        <v>0</v>
      </c>
      <c r="G21" s="24">
        <f t="shared" si="5"/>
        <v>0</v>
      </c>
      <c r="H21" s="24">
        <f t="shared" si="5"/>
        <v>0</v>
      </c>
      <c r="I21" s="24">
        <f t="shared" si="5"/>
        <v>0</v>
      </c>
      <c r="J21" s="24">
        <f t="shared" si="5"/>
        <v>0</v>
      </c>
      <c r="K21" s="24">
        <f t="shared" si="5"/>
        <v>0</v>
      </c>
      <c r="L21" s="24">
        <f t="shared" si="5"/>
        <v>0</v>
      </c>
      <c r="M21" s="24">
        <f t="shared" si="5"/>
        <v>0</v>
      </c>
      <c r="N21" s="100">
        <f t="shared" si="5"/>
        <v>0</v>
      </c>
      <c r="O21" s="101">
        <f t="shared" si="0"/>
        <v>0</v>
      </c>
    </row>
    <row r="22" spans="1:15" ht="15" customHeight="1">
      <c r="A22" s="25" t="s">
        <v>42</v>
      </c>
      <c r="B22" s="26" t="s">
        <v>27</v>
      </c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105"/>
      <c r="O22" s="103">
        <f t="shared" si="0"/>
        <v>0</v>
      </c>
    </row>
    <row r="23" spans="1:15" ht="15" hidden="1" customHeight="1">
      <c r="A23" s="37" t="s">
        <v>43</v>
      </c>
      <c r="B23" s="38" t="s">
        <v>40</v>
      </c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108"/>
      <c r="O23" s="107">
        <f t="shared" si="0"/>
        <v>0</v>
      </c>
    </row>
    <row r="24" spans="1:15" ht="15" hidden="1" customHeight="1">
      <c r="A24" s="37" t="s">
        <v>44</v>
      </c>
      <c r="B24" s="22" t="s">
        <v>25</v>
      </c>
      <c r="C24" s="41">
        <f t="shared" ref="C24:N24" si="6">C23*2.32</f>
        <v>0</v>
      </c>
      <c r="D24" s="42">
        <f t="shared" si="6"/>
        <v>0</v>
      </c>
      <c r="E24" s="42">
        <f t="shared" si="6"/>
        <v>0</v>
      </c>
      <c r="F24" s="42">
        <f t="shared" si="6"/>
        <v>0</v>
      </c>
      <c r="G24" s="42">
        <f t="shared" si="6"/>
        <v>0</v>
      </c>
      <c r="H24" s="42">
        <f t="shared" si="6"/>
        <v>0</v>
      </c>
      <c r="I24" s="42">
        <f t="shared" si="6"/>
        <v>0</v>
      </c>
      <c r="J24" s="42">
        <f t="shared" si="6"/>
        <v>0</v>
      </c>
      <c r="K24" s="42">
        <f t="shared" si="6"/>
        <v>0</v>
      </c>
      <c r="L24" s="42">
        <f t="shared" si="6"/>
        <v>0</v>
      </c>
      <c r="M24" s="42">
        <f t="shared" si="6"/>
        <v>0</v>
      </c>
      <c r="N24" s="42">
        <f t="shared" si="6"/>
        <v>0</v>
      </c>
      <c r="O24" s="101">
        <f t="shared" si="0"/>
        <v>0</v>
      </c>
    </row>
    <row r="25" spans="1:15" ht="15" hidden="1" customHeight="1">
      <c r="A25" s="21" t="s">
        <v>45</v>
      </c>
      <c r="B25" s="43" t="s">
        <v>27</v>
      </c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109"/>
      <c r="O25" s="110">
        <f t="shared" si="0"/>
        <v>0</v>
      </c>
    </row>
    <row r="26" spans="1:15" ht="15" hidden="1" customHeight="1">
      <c r="A26" s="37" t="s">
        <v>46</v>
      </c>
      <c r="B26" s="38" t="s">
        <v>40</v>
      </c>
      <c r="C26" s="46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111"/>
      <c r="O26" s="112">
        <f t="shared" si="0"/>
        <v>0</v>
      </c>
    </row>
    <row r="27" spans="1:15" ht="15" hidden="1" customHeight="1">
      <c r="A27" s="37" t="s">
        <v>47</v>
      </c>
      <c r="B27" s="22" t="s">
        <v>25</v>
      </c>
      <c r="C27" s="48">
        <f t="shared" ref="C27:N27" si="7">C26*2.58</f>
        <v>0</v>
      </c>
      <c r="D27" s="42">
        <f t="shared" si="7"/>
        <v>0</v>
      </c>
      <c r="E27" s="42">
        <f t="shared" si="7"/>
        <v>0</v>
      </c>
      <c r="F27" s="42">
        <f t="shared" si="7"/>
        <v>0</v>
      </c>
      <c r="G27" s="42">
        <f t="shared" si="7"/>
        <v>0</v>
      </c>
      <c r="H27" s="42">
        <f t="shared" si="7"/>
        <v>0</v>
      </c>
      <c r="I27" s="42">
        <f t="shared" si="7"/>
        <v>0</v>
      </c>
      <c r="J27" s="42">
        <f t="shared" si="7"/>
        <v>0</v>
      </c>
      <c r="K27" s="42">
        <f t="shared" si="7"/>
        <v>0</v>
      </c>
      <c r="L27" s="42">
        <f t="shared" si="7"/>
        <v>0</v>
      </c>
      <c r="M27" s="42">
        <f t="shared" si="7"/>
        <v>0</v>
      </c>
      <c r="N27" s="42">
        <f t="shared" si="7"/>
        <v>0</v>
      </c>
      <c r="O27" s="101">
        <f t="shared" si="0"/>
        <v>0</v>
      </c>
    </row>
    <row r="28" spans="1:15" ht="15" hidden="1" customHeight="1">
      <c r="A28" s="35" t="s">
        <v>48</v>
      </c>
      <c r="B28" s="26" t="s">
        <v>27</v>
      </c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109"/>
      <c r="O28" s="110">
        <f t="shared" si="0"/>
        <v>0</v>
      </c>
    </row>
    <row r="29" spans="1:15" ht="15" hidden="1" customHeight="1">
      <c r="A29" s="14" t="s">
        <v>49</v>
      </c>
      <c r="B29" s="17" t="s">
        <v>25</v>
      </c>
      <c r="C29" s="49">
        <f t="shared" ref="C29:N29" si="8">C9+C12+C15+C18+C21+C24+C27</f>
        <v>0</v>
      </c>
      <c r="D29" s="50">
        <f t="shared" si="8"/>
        <v>0</v>
      </c>
      <c r="E29" s="50">
        <f t="shared" si="8"/>
        <v>0</v>
      </c>
      <c r="F29" s="50">
        <f t="shared" si="8"/>
        <v>0</v>
      </c>
      <c r="G29" s="50">
        <f t="shared" si="8"/>
        <v>0</v>
      </c>
      <c r="H29" s="50">
        <f t="shared" si="8"/>
        <v>0</v>
      </c>
      <c r="I29" s="50">
        <f t="shared" si="8"/>
        <v>0</v>
      </c>
      <c r="J29" s="50">
        <f t="shared" si="8"/>
        <v>0</v>
      </c>
      <c r="K29" s="50">
        <f t="shared" si="8"/>
        <v>0</v>
      </c>
      <c r="L29" s="50">
        <f t="shared" si="8"/>
        <v>0</v>
      </c>
      <c r="M29" s="50">
        <f t="shared" si="8"/>
        <v>0</v>
      </c>
      <c r="N29" s="50">
        <f t="shared" si="8"/>
        <v>0</v>
      </c>
      <c r="O29" s="113">
        <f t="shared" si="0"/>
        <v>0</v>
      </c>
    </row>
    <row r="30" spans="1:15" ht="15" hidden="1" customHeight="1">
      <c r="A30" s="25"/>
      <c r="B30" s="26" t="s">
        <v>27</v>
      </c>
      <c r="C30" s="51">
        <f t="shared" ref="C30:N30" si="9">C10+C13+C16+C19+C22+C25+C28</f>
        <v>0</v>
      </c>
      <c r="D30" s="52">
        <f t="shared" si="9"/>
        <v>0</v>
      </c>
      <c r="E30" s="52">
        <f t="shared" si="9"/>
        <v>0</v>
      </c>
      <c r="F30" s="52">
        <f t="shared" si="9"/>
        <v>0</v>
      </c>
      <c r="G30" s="52">
        <f t="shared" si="9"/>
        <v>0</v>
      </c>
      <c r="H30" s="52">
        <f t="shared" si="9"/>
        <v>0</v>
      </c>
      <c r="I30" s="52">
        <f t="shared" si="9"/>
        <v>0</v>
      </c>
      <c r="J30" s="52">
        <f t="shared" si="9"/>
        <v>0</v>
      </c>
      <c r="K30" s="52">
        <f t="shared" si="9"/>
        <v>0</v>
      </c>
      <c r="L30" s="52">
        <f t="shared" si="9"/>
        <v>0</v>
      </c>
      <c r="M30" s="52">
        <f t="shared" si="9"/>
        <v>0</v>
      </c>
      <c r="N30" s="52">
        <f t="shared" si="9"/>
        <v>0</v>
      </c>
      <c r="O30" s="103">
        <f t="shared" si="0"/>
        <v>0</v>
      </c>
    </row>
    <row r="31" spans="1:15" ht="15" customHeight="1">
      <c r="A31" s="53" t="s">
        <v>49</v>
      </c>
      <c r="B31" s="54" t="s">
        <v>25</v>
      </c>
      <c r="C31" s="55">
        <f t="shared" ref="C31:N31" si="10">C9+C12+C15+C18+C21</f>
        <v>0</v>
      </c>
      <c r="D31" s="56">
        <f t="shared" si="10"/>
        <v>0</v>
      </c>
      <c r="E31" s="56">
        <f t="shared" si="10"/>
        <v>0</v>
      </c>
      <c r="F31" s="56">
        <f t="shared" si="10"/>
        <v>0</v>
      </c>
      <c r="G31" s="56">
        <f t="shared" si="10"/>
        <v>0</v>
      </c>
      <c r="H31" s="56">
        <f t="shared" si="10"/>
        <v>0</v>
      </c>
      <c r="I31" s="56">
        <f t="shared" si="10"/>
        <v>0</v>
      </c>
      <c r="J31" s="56">
        <f t="shared" si="10"/>
        <v>0</v>
      </c>
      <c r="K31" s="56">
        <f t="shared" si="10"/>
        <v>0</v>
      </c>
      <c r="L31" s="56">
        <f t="shared" si="10"/>
        <v>0</v>
      </c>
      <c r="M31" s="56">
        <f t="shared" si="10"/>
        <v>0</v>
      </c>
      <c r="N31" s="114">
        <f t="shared" si="10"/>
        <v>0</v>
      </c>
      <c r="O31" s="115">
        <f t="shared" si="0"/>
        <v>0</v>
      </c>
    </row>
    <row r="32" spans="1:15" ht="15" customHeight="1">
      <c r="A32" s="57" t="s">
        <v>50</v>
      </c>
      <c r="B32" s="58" t="s">
        <v>27</v>
      </c>
      <c r="C32" s="59">
        <f t="shared" ref="C32:N32" si="11">C10+C13+C16+C19+C22</f>
        <v>0</v>
      </c>
      <c r="D32" s="60">
        <f t="shared" si="11"/>
        <v>0</v>
      </c>
      <c r="E32" s="61">
        <f t="shared" si="11"/>
        <v>0</v>
      </c>
      <c r="F32" s="61">
        <f t="shared" si="11"/>
        <v>0</v>
      </c>
      <c r="G32" s="61">
        <f t="shared" si="11"/>
        <v>0</v>
      </c>
      <c r="H32" s="61">
        <f t="shared" si="11"/>
        <v>0</v>
      </c>
      <c r="I32" s="61">
        <f t="shared" si="11"/>
        <v>0</v>
      </c>
      <c r="J32" s="61">
        <f t="shared" si="11"/>
        <v>0</v>
      </c>
      <c r="K32" s="61">
        <f t="shared" si="11"/>
        <v>0</v>
      </c>
      <c r="L32" s="61">
        <f t="shared" si="11"/>
        <v>0</v>
      </c>
      <c r="M32" s="61">
        <f t="shared" si="11"/>
        <v>0</v>
      </c>
      <c r="N32" s="116">
        <f t="shared" si="11"/>
        <v>0</v>
      </c>
      <c r="O32" s="117">
        <f t="shared" si="0"/>
        <v>0</v>
      </c>
    </row>
    <row r="33" spans="1:15" ht="7.5" customHeight="1">
      <c r="C33" s="62"/>
      <c r="D33" s="62"/>
      <c r="E33" s="63"/>
      <c r="G33" s="62"/>
    </row>
    <row r="34" spans="1:15" ht="15.95" customHeight="1">
      <c r="A34" s="1" t="s">
        <v>51</v>
      </c>
      <c r="C34" s="62"/>
      <c r="D34" s="62"/>
      <c r="E34" s="63"/>
    </row>
    <row r="35" spans="1:15" ht="15.95" customHeight="1">
      <c r="A35" s="64" t="s">
        <v>52</v>
      </c>
      <c r="B35" s="64"/>
      <c r="C35" s="62"/>
      <c r="D35" s="65"/>
      <c r="E35" s="126" t="s">
        <v>53</v>
      </c>
      <c r="F35" s="127"/>
      <c r="G35" s="128" t="s">
        <v>54</v>
      </c>
      <c r="H35" s="128"/>
      <c r="I35" s="128"/>
      <c r="J35" s="118"/>
      <c r="K35" s="118"/>
      <c r="L35" s="118"/>
    </row>
    <row r="36" spans="1:15" ht="15.95" customHeight="1">
      <c r="A36" s="64" t="s">
        <v>55</v>
      </c>
      <c r="B36" s="64"/>
      <c r="C36" s="62"/>
      <c r="D36" s="69"/>
      <c r="E36" s="70" t="s">
        <v>56</v>
      </c>
      <c r="F36" s="131"/>
      <c r="G36" s="71"/>
      <c r="H36" s="72"/>
      <c r="I36" s="118" t="s">
        <v>57</v>
      </c>
      <c r="J36" s="118" t="s">
        <v>58</v>
      </c>
      <c r="K36" s="118"/>
      <c r="L36" s="72"/>
      <c r="M36" s="118" t="s">
        <v>59</v>
      </c>
    </row>
    <row r="37" spans="1:15" ht="15.95" customHeight="1">
      <c r="A37" s="73" t="s">
        <v>60</v>
      </c>
      <c r="B37" s="73"/>
      <c r="C37" s="74"/>
      <c r="D37" s="75"/>
      <c r="E37" s="76" t="s">
        <v>61</v>
      </c>
      <c r="F37" s="77"/>
      <c r="G37" s="77"/>
      <c r="H37" s="78"/>
      <c r="I37" s="78"/>
      <c r="J37" s="78" t="s">
        <v>62</v>
      </c>
      <c r="K37" s="119"/>
      <c r="L37" s="120"/>
      <c r="M37" s="120"/>
      <c r="N37" s="121"/>
      <c r="O37" s="121"/>
    </row>
    <row r="38" spans="1:15" ht="15.95" customHeight="1">
      <c r="A38" s="64" t="s">
        <v>63</v>
      </c>
      <c r="B38" s="64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5" ht="15" customHeight="1">
      <c r="A39" s="64"/>
      <c r="B39" s="62" t="s">
        <v>64</v>
      </c>
      <c r="C39" s="62"/>
      <c r="D39" s="65"/>
      <c r="E39" s="68" t="s">
        <v>65</v>
      </c>
      <c r="F39" s="67"/>
      <c r="G39" s="67"/>
      <c r="H39" s="68"/>
      <c r="I39" s="68"/>
      <c r="J39" s="68" t="s">
        <v>66</v>
      </c>
      <c r="K39" s="122"/>
      <c r="L39" s="118"/>
      <c r="M39" s="118"/>
    </row>
    <row r="40" spans="1:15" ht="15" customHeight="1">
      <c r="A40" s="64"/>
      <c r="B40" s="62" t="s">
        <v>67</v>
      </c>
      <c r="C40" s="62"/>
      <c r="D40" s="65"/>
      <c r="E40" s="68" t="s">
        <v>68</v>
      </c>
      <c r="F40" s="67"/>
      <c r="G40" s="67"/>
      <c r="H40" s="68"/>
      <c r="I40" s="68"/>
      <c r="J40" s="68" t="s">
        <v>69</v>
      </c>
      <c r="K40" s="122"/>
      <c r="L40" s="118"/>
      <c r="M40" s="118"/>
    </row>
    <row r="41" spans="1:15" ht="15" customHeight="1">
      <c r="A41" s="64"/>
      <c r="B41" s="62" t="s">
        <v>70</v>
      </c>
      <c r="C41" s="62"/>
      <c r="D41" s="65"/>
      <c r="E41" s="68" t="s">
        <v>71</v>
      </c>
      <c r="F41" s="67"/>
      <c r="G41" s="67"/>
      <c r="H41" s="68"/>
      <c r="I41" s="68"/>
      <c r="J41" s="68" t="s">
        <v>72</v>
      </c>
      <c r="K41" s="122"/>
      <c r="L41" s="118"/>
      <c r="M41" s="118"/>
    </row>
    <row r="42" spans="1:15" ht="15" customHeight="1">
      <c r="A42" s="79"/>
      <c r="B42" s="62" t="s">
        <v>73</v>
      </c>
      <c r="C42" s="62"/>
      <c r="D42" s="65"/>
      <c r="E42" s="68" t="s">
        <v>74</v>
      </c>
      <c r="F42" s="67"/>
      <c r="G42" s="67"/>
      <c r="H42" s="67"/>
      <c r="I42" s="67"/>
      <c r="J42" s="68" t="s">
        <v>75</v>
      </c>
      <c r="K42" s="67"/>
      <c r="L42" s="67"/>
      <c r="M42" s="67"/>
    </row>
    <row r="43" spans="1:15" ht="15" customHeight="1">
      <c r="A43" s="79"/>
      <c r="B43" s="62" t="s">
        <v>76</v>
      </c>
      <c r="C43" s="62"/>
      <c r="D43" s="65"/>
      <c r="E43" s="68" t="s">
        <v>77</v>
      </c>
      <c r="F43" s="67"/>
      <c r="G43" s="67"/>
      <c r="H43" s="67"/>
      <c r="I43" s="67"/>
      <c r="J43" s="68" t="s">
        <v>78</v>
      </c>
      <c r="K43" s="67"/>
      <c r="L43" s="67"/>
      <c r="M43" s="67"/>
    </row>
    <row r="44" spans="1:15" ht="15" customHeight="1">
      <c r="A44" s="79"/>
      <c r="B44" s="62" t="s">
        <v>79</v>
      </c>
      <c r="C44" s="62"/>
      <c r="D44" s="65"/>
      <c r="E44" s="80" t="s">
        <v>80</v>
      </c>
      <c r="F44" s="67"/>
      <c r="G44" s="67"/>
      <c r="H44" s="67"/>
      <c r="I44" s="67"/>
      <c r="J44" s="68" t="s">
        <v>81</v>
      </c>
      <c r="K44" s="67"/>
      <c r="L44" s="67"/>
      <c r="M44" s="67"/>
    </row>
    <row r="45" spans="1:15" ht="15" customHeight="1">
      <c r="A45" s="79"/>
      <c r="B45" s="62" t="s">
        <v>82</v>
      </c>
      <c r="C45" s="62"/>
      <c r="D45" s="65"/>
      <c r="E45" s="68" t="s">
        <v>83</v>
      </c>
      <c r="F45" s="67"/>
      <c r="G45" s="67"/>
      <c r="H45" s="67"/>
      <c r="I45" s="67"/>
      <c r="J45" s="68" t="s">
        <v>84</v>
      </c>
      <c r="K45" s="67"/>
      <c r="L45" s="67"/>
      <c r="M45" s="67"/>
    </row>
    <row r="46" spans="1:15" ht="15" customHeight="1">
      <c r="A46" s="79"/>
      <c r="B46" s="62" t="s">
        <v>85</v>
      </c>
      <c r="C46" s="62"/>
      <c r="D46" s="65"/>
      <c r="E46" s="68" t="s">
        <v>86</v>
      </c>
      <c r="F46" s="67"/>
      <c r="G46" s="67"/>
      <c r="H46" s="67"/>
      <c r="I46" s="67"/>
      <c r="J46" s="68" t="s">
        <v>87</v>
      </c>
      <c r="K46" s="66"/>
      <c r="L46" s="66"/>
      <c r="M46" s="66"/>
    </row>
    <row r="47" spans="1:15" ht="15" customHeight="1">
      <c r="A47" s="79"/>
      <c r="B47" s="62" t="s">
        <v>88</v>
      </c>
      <c r="C47" s="62"/>
      <c r="D47" s="65"/>
      <c r="E47" s="68" t="s">
        <v>89</v>
      </c>
      <c r="F47" s="67"/>
      <c r="G47" s="67"/>
      <c r="H47" s="67"/>
      <c r="I47" s="67"/>
      <c r="J47" s="68" t="s">
        <v>90</v>
      </c>
      <c r="K47" s="66"/>
      <c r="L47" s="66"/>
      <c r="M47" s="66"/>
    </row>
    <row r="48" spans="1:15" ht="15" customHeight="1">
      <c r="A48" s="79"/>
      <c r="B48" s="62" t="s">
        <v>91</v>
      </c>
      <c r="C48" s="62"/>
      <c r="D48" s="65"/>
      <c r="E48" s="80" t="s">
        <v>92</v>
      </c>
      <c r="F48" s="67"/>
      <c r="G48" s="67"/>
      <c r="H48" s="67"/>
      <c r="I48" s="67"/>
      <c r="J48" s="68"/>
      <c r="K48" s="66"/>
      <c r="L48" s="66"/>
      <c r="M48" s="66"/>
    </row>
    <row r="49" spans="1:15" ht="15" customHeight="1">
      <c r="A49" s="64"/>
      <c r="B49" s="62" t="s">
        <v>93</v>
      </c>
      <c r="C49" s="62"/>
      <c r="D49" s="65"/>
      <c r="E49" s="68" t="s">
        <v>94</v>
      </c>
      <c r="F49" s="68"/>
      <c r="G49" s="68"/>
      <c r="H49" s="81"/>
      <c r="I49" s="81"/>
      <c r="J49" s="81" t="s">
        <v>95</v>
      </c>
      <c r="K49" s="123"/>
      <c r="L49" s="118"/>
      <c r="M49" s="118"/>
    </row>
    <row r="50" spans="1:15" ht="15" customHeight="1">
      <c r="A50" s="64"/>
      <c r="B50" s="82" t="s">
        <v>96</v>
      </c>
      <c r="C50" s="82"/>
      <c r="D50" s="65"/>
      <c r="E50" s="68" t="s">
        <v>97</v>
      </c>
      <c r="F50" s="68"/>
      <c r="G50" s="68"/>
      <c r="H50" s="81"/>
      <c r="I50" s="81"/>
      <c r="J50" s="81" t="s">
        <v>98</v>
      </c>
      <c r="K50" s="123"/>
      <c r="L50" s="118"/>
      <c r="M50" s="118"/>
    </row>
    <row r="51" spans="1:15" ht="15" customHeight="1">
      <c r="A51" s="64"/>
      <c r="B51" s="82" t="s">
        <v>99</v>
      </c>
      <c r="C51" s="82"/>
      <c r="D51" s="65"/>
      <c r="E51" s="68" t="s">
        <v>100</v>
      </c>
      <c r="F51" s="68"/>
      <c r="G51" s="68"/>
      <c r="H51" s="81"/>
      <c r="I51" s="81"/>
      <c r="J51" s="81" t="s">
        <v>101</v>
      </c>
      <c r="K51" s="123"/>
      <c r="L51" s="118"/>
      <c r="M51" s="118"/>
    </row>
    <row r="52" spans="1:15" ht="15" customHeight="1">
      <c r="A52" s="64"/>
      <c r="B52" s="64" t="s">
        <v>102</v>
      </c>
      <c r="C52" s="64"/>
      <c r="D52" s="65"/>
      <c r="E52" s="68" t="s">
        <v>103</v>
      </c>
      <c r="F52" s="68"/>
      <c r="G52" s="68"/>
      <c r="H52" s="81"/>
      <c r="I52" s="81"/>
      <c r="J52" s="123" t="s">
        <v>104</v>
      </c>
      <c r="K52" s="123"/>
      <c r="L52" s="118"/>
      <c r="M52" s="118" t="s">
        <v>105</v>
      </c>
    </row>
    <row r="53" spans="1:15" ht="15.95" hidden="1" customHeight="1">
      <c r="A53" s="64" t="s">
        <v>106</v>
      </c>
      <c r="B53" s="64"/>
      <c r="C53" s="62"/>
      <c r="D53" s="83"/>
      <c r="E53" s="64" t="s">
        <v>107</v>
      </c>
      <c r="F53" s="64"/>
      <c r="G53" s="84" t="s">
        <v>108</v>
      </c>
      <c r="H53" s="81"/>
      <c r="I53" s="64" t="s">
        <v>107</v>
      </c>
      <c r="J53" s="64"/>
      <c r="K53" s="84" t="s">
        <v>109</v>
      </c>
      <c r="L53" s="118"/>
      <c r="M53" s="64" t="s">
        <v>107</v>
      </c>
    </row>
    <row r="54" spans="1:15" ht="15.95" customHeight="1">
      <c r="A54" s="64" t="s">
        <v>110</v>
      </c>
      <c r="B54" s="64"/>
      <c r="C54" s="62"/>
      <c r="D54" s="64"/>
      <c r="E54" s="84" t="s">
        <v>111</v>
      </c>
      <c r="F54" s="72"/>
      <c r="G54" s="79" t="s">
        <v>112</v>
      </c>
      <c r="H54" s="81"/>
      <c r="I54" s="84" t="s">
        <v>113</v>
      </c>
      <c r="J54" s="72"/>
      <c r="K54" s="79" t="s">
        <v>112</v>
      </c>
      <c r="L54" s="118"/>
      <c r="M54" s="64"/>
    </row>
    <row r="55" spans="1:15" ht="15.95" customHeight="1">
      <c r="A55" s="3" t="s">
        <v>114</v>
      </c>
      <c r="C55" s="85"/>
      <c r="D55" s="86"/>
      <c r="E55" s="63"/>
      <c r="F55" s="85"/>
      <c r="G55" s="85"/>
    </row>
    <row r="56" spans="1:15" ht="30.95" customHeight="1">
      <c r="C56" s="87"/>
      <c r="D56" s="88"/>
      <c r="E56" s="89"/>
      <c r="F56" s="88"/>
      <c r="G56" s="88"/>
      <c r="H56" s="88"/>
      <c r="I56" s="88"/>
      <c r="J56" s="88"/>
      <c r="K56" s="88"/>
      <c r="L56" s="88"/>
      <c r="M56" s="88"/>
      <c r="N56" s="88"/>
      <c r="O56" s="124"/>
    </row>
    <row r="57" spans="1:15" ht="14.25">
      <c r="C57" s="5" t="s">
        <v>115</v>
      </c>
      <c r="D57" s="129" t="s">
        <v>117</v>
      </c>
      <c r="E57" s="63"/>
      <c r="F57" s="85"/>
      <c r="G57" s="85"/>
      <c r="L57" s="3" t="s">
        <v>116</v>
      </c>
    </row>
    <row r="58" spans="1:15" ht="15.95" customHeight="1">
      <c r="A58" s="90"/>
      <c r="B58" s="90"/>
      <c r="C58" s="91"/>
      <c r="D58" s="91"/>
      <c r="E58" s="92"/>
      <c r="F58" s="93"/>
      <c r="G58" s="93"/>
      <c r="H58" s="90"/>
      <c r="I58" s="90"/>
      <c r="J58" s="90"/>
      <c r="K58" s="90"/>
      <c r="L58" s="90"/>
      <c r="M58" s="90"/>
    </row>
    <row r="59" spans="1:15" ht="15.95" customHeight="1">
      <c r="A59" s="90"/>
      <c r="B59" s="90"/>
      <c r="C59" s="93"/>
      <c r="D59" s="93"/>
      <c r="E59" s="93"/>
      <c r="F59" s="93"/>
      <c r="G59" s="93"/>
      <c r="H59" s="90"/>
      <c r="I59" s="90"/>
      <c r="J59" s="90"/>
      <c r="K59" s="90"/>
      <c r="L59" s="90"/>
      <c r="M59" s="90"/>
    </row>
    <row r="60" spans="1:15" ht="15.9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</row>
  </sheetData>
  <mergeCells count="3">
    <mergeCell ref="A1:K1"/>
    <mergeCell ref="E35:F35"/>
    <mergeCell ref="G35:I35"/>
  </mergeCells>
  <phoneticPr fontId="18"/>
  <dataValidations count="3">
    <dataValidation type="list" allowBlank="1" showInputMessage="1" showErrorMessage="1" sqref="D36" xr:uid="{00000000-0002-0000-0000-000000000000}">
      <formula1>"1,2,3,4,5,6,7,8,9,10,11,12,13,14,15,16,17,18,19,20"</formula1>
    </dataValidation>
    <dataValidation type="list" allowBlank="1" showInputMessage="1" showErrorMessage="1" sqref="D35 D37 D39 D40 D41 D42 D43 D44 D45 D46 D47 D48 D49 D50 D51 D52" xr:uid="{00000000-0002-0000-0000-000001000000}">
      <formula1>"1,2"</formula1>
    </dataValidation>
    <dataValidation type="list" allowBlank="1" showInputMessage="1" showErrorMessage="1" sqref="D53" xr:uid="{00000000-0002-0000-0000-000002000000}">
      <formula1>"1,2,3,4,5,6,7,8,9,10"</formula1>
    </dataValidation>
  </dataValidations>
  <pageMargins left="0.43263888888888902" right="0.39305555555555599" top="0.23611111111111099" bottom="0.31458333333333299" header="0.31458333333333299" footer="0.23611111111111099"/>
  <pageSetup paperSize="9" scale="90" orientation="landscape" r:id="rId1"/>
  <headerFooter alignWithMargins="0">
    <oddFooter>&amp;C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新申請用紙2024</vt:lpstr>
    </vt:vector>
  </TitlesOfParts>
  <Company>パナソニック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安場</dc:creator>
  <cp:lastModifiedBy>下野市</cp:lastModifiedBy>
  <cp:lastPrinted>2020-01-28T04:50:00Z</cp:lastPrinted>
  <dcterms:created xsi:type="dcterms:W3CDTF">2000-04-02T00:44:00Z</dcterms:created>
  <dcterms:modified xsi:type="dcterms:W3CDTF">2024-10-24T00:53:32Z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